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Тендерный комитет\Документы Службы\$КД2017\6.Проекты закупок\Проскурина Наталья\1.5 Готово\10217П\Публикация\"/>
    </mc:Choice>
  </mc:AlternateContent>
  <bookViews>
    <workbookView xWindow="120" yWindow="90" windowWidth="28620" windowHeight="11385" activeTab="1"/>
  </bookViews>
  <sheets>
    <sheet name="Спецификация" sheetId="5" r:id="rId1"/>
    <sheet name="Расчет НМЦ" sheetId="6" r:id="rId2"/>
  </sheets>
  <definedNames>
    <definedName name="_xlnm._FilterDatabase" localSheetId="1" hidden="1">'Расчет НМЦ'!$A$9:$P$146</definedName>
    <definedName name="_xlnm._FilterDatabase" localSheetId="0" hidden="1">Спецификация!$A$11:$P$148</definedName>
    <definedName name="DATE" localSheetId="1">#REF!</definedName>
    <definedName name="DATE" localSheetId="0">#REF!</definedName>
    <definedName name="DATE">#REF!</definedName>
    <definedName name="DIR" localSheetId="1">#REF!</definedName>
    <definedName name="DIR" localSheetId="0">#REF!</definedName>
    <definedName name="DIR">#REF!</definedName>
    <definedName name="ITEM" localSheetId="1">#REF!</definedName>
    <definedName name="ITEM" localSheetId="0">#REF!</definedName>
    <definedName name="ITEM">#REF!</definedName>
    <definedName name="ITOGO" localSheetId="1">#REF!</definedName>
    <definedName name="ITOGO" localSheetId="0">#REF!</definedName>
    <definedName name="ITOGO">#REF!</definedName>
    <definedName name="LIST1" localSheetId="1">#REF!</definedName>
    <definedName name="LIST1" localSheetId="0">#REF!</definedName>
    <definedName name="LIST1">#REF!</definedName>
    <definedName name="LIST11" localSheetId="1">#REF!</definedName>
    <definedName name="LIST11" localSheetId="0">#REF!</definedName>
    <definedName name="LIST11">#REF!</definedName>
    <definedName name="LIST12" localSheetId="1">#REF!</definedName>
    <definedName name="LIST12" localSheetId="0">#REF!</definedName>
    <definedName name="LIST12">#REF!</definedName>
    <definedName name="LIST2" localSheetId="1">#REF!</definedName>
    <definedName name="LIST2" localSheetId="0">#REF!</definedName>
    <definedName name="LIST2">#REF!</definedName>
    <definedName name="LIST29" localSheetId="1">#REF!</definedName>
    <definedName name="LIST29" localSheetId="0">#REF!</definedName>
    <definedName name="LIST29">#REF!</definedName>
    <definedName name="LIST3" localSheetId="1">#REF!</definedName>
    <definedName name="LIST3" localSheetId="0">#REF!</definedName>
    <definedName name="LIST3">#REF!</definedName>
    <definedName name="LIST30" localSheetId="1">#REF!</definedName>
    <definedName name="LIST30" localSheetId="0">#REF!</definedName>
    <definedName name="LIST30">#REF!</definedName>
    <definedName name="LIST4" localSheetId="1">#REF!</definedName>
    <definedName name="LIST4" localSheetId="0">#REF!</definedName>
    <definedName name="LIST4">#REF!</definedName>
    <definedName name="LIST5" localSheetId="1">#REF!</definedName>
    <definedName name="LIST5" localSheetId="0">#REF!</definedName>
    <definedName name="LIST5">#REF!</definedName>
    <definedName name="LIST6" localSheetId="1">#REF!</definedName>
    <definedName name="LIST6" localSheetId="0">#REF!</definedName>
    <definedName name="LIST6">#REF!</definedName>
    <definedName name="LIST7" localSheetId="1">#REF!</definedName>
    <definedName name="LIST7" localSheetId="0">#REF!</definedName>
    <definedName name="LIST7">#REF!</definedName>
    <definedName name="LIST8" localSheetId="1">#REF!</definedName>
    <definedName name="LIST8" localSheetId="0">#REF!</definedName>
    <definedName name="LIST8">#REF!</definedName>
    <definedName name="SIGN1" localSheetId="1">#REF!</definedName>
    <definedName name="SIGN1" localSheetId="0">#REF!</definedName>
    <definedName name="SIGN1">#REF!</definedName>
    <definedName name="SIGN2" localSheetId="1">#REF!</definedName>
    <definedName name="SIGN2" localSheetId="0">#REF!</definedName>
    <definedName name="SIGN2">#REF!</definedName>
    <definedName name="SOGL" localSheetId="1">#REF!</definedName>
    <definedName name="SOGL" localSheetId="0">#REF!</definedName>
    <definedName name="SOGL">#REF!</definedName>
    <definedName name="STAMP" localSheetId="1">#REF!</definedName>
    <definedName name="STAMP" localSheetId="0">#REF!</definedName>
    <definedName name="STAMP">#REF!</definedName>
    <definedName name="STAMP1" localSheetId="1">#REF!</definedName>
    <definedName name="STAMP1" localSheetId="0">#REF!</definedName>
    <definedName name="STAMP1">#REF!</definedName>
    <definedName name="длщл" localSheetId="1">#REF!</definedName>
    <definedName name="длщл" localSheetId="0">#REF!</definedName>
    <definedName name="длщл">#REF!</definedName>
    <definedName name="_xlnm.Print_Titles" localSheetId="1">'Расчет НМЦ'!$8:$9</definedName>
    <definedName name="_xlnm.Print_Titles" localSheetId="0">Спецификация!$10:$11</definedName>
    <definedName name="_xlnm.Print_Area" localSheetId="1">'Расчет НМЦ'!$A$1:$P$162</definedName>
    <definedName name="_xlnm.Print_Area" localSheetId="0">Спецификация!$A$1:$P$164</definedName>
  </definedNames>
  <calcPr calcId="162913"/>
</workbook>
</file>

<file path=xl/calcChain.xml><?xml version="1.0" encoding="utf-8"?>
<calcChain xmlns="http://schemas.openxmlformats.org/spreadsheetml/2006/main">
  <c r="G141" i="6" l="1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4" i="6"/>
  <c r="G123" i="6"/>
  <c r="G122" i="6"/>
  <c r="G121" i="6"/>
  <c r="G120" i="6"/>
  <c r="G119" i="6"/>
  <c r="G118" i="6"/>
  <c r="G117" i="6"/>
  <c r="G116" i="6"/>
  <c r="G115" i="6"/>
  <c r="G114" i="6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142" i="6" l="1"/>
  <c r="C145" i="6" s="1"/>
  <c r="C146" i="6" s="1"/>
  <c r="G140" i="5"/>
  <c r="G118" i="5"/>
  <c r="G114" i="5"/>
  <c r="G103" i="5"/>
  <c r="G107" i="5"/>
  <c r="G112" i="5"/>
  <c r="G102" i="5"/>
  <c r="G100" i="5"/>
  <c r="G99" i="5"/>
  <c r="G84" i="5"/>
  <c r="G67" i="5"/>
  <c r="G66" i="5"/>
  <c r="G37" i="5"/>
  <c r="G36" i="5"/>
  <c r="G33" i="5"/>
  <c r="G32" i="5"/>
  <c r="G18" i="5"/>
  <c r="G19" i="5"/>
  <c r="G20" i="5"/>
  <c r="G22" i="5"/>
  <c r="G24" i="5"/>
  <c r="G26" i="5"/>
  <c r="G27" i="5"/>
  <c r="G28" i="5"/>
  <c r="G30" i="5"/>
  <c r="G17" i="5"/>
  <c r="G15" i="5"/>
  <c r="G40" i="5"/>
  <c r="G44" i="5"/>
  <c r="G48" i="5"/>
  <c r="G52" i="5"/>
  <c r="G56" i="5"/>
  <c r="G59" i="5"/>
  <c r="G60" i="5"/>
  <c r="G62" i="5"/>
  <c r="G64" i="5"/>
  <c r="G68" i="5"/>
  <c r="G72" i="5"/>
  <c r="G73" i="5"/>
  <c r="G76" i="5"/>
  <c r="G78" i="5"/>
  <c r="G80" i="5"/>
  <c r="G86" i="5"/>
  <c r="G88" i="5"/>
  <c r="G90" i="5"/>
  <c r="G92" i="5"/>
  <c r="G94" i="5"/>
  <c r="G96" i="5"/>
  <c r="G104" i="5"/>
  <c r="G108" i="5"/>
  <c r="G116" i="5"/>
  <c r="G119" i="5"/>
  <c r="G120" i="5"/>
  <c r="G123" i="5"/>
  <c r="G124" i="5"/>
  <c r="G125" i="5"/>
  <c r="G127" i="5"/>
  <c r="G129" i="5"/>
  <c r="G131" i="5"/>
  <c r="G132" i="5"/>
  <c r="G135" i="5"/>
  <c r="G136" i="5"/>
  <c r="G139" i="5"/>
  <c r="G141" i="5"/>
  <c r="G143" i="5"/>
  <c r="G12" i="5"/>
  <c r="G142" i="5"/>
  <c r="G138" i="5"/>
  <c r="G137" i="5"/>
  <c r="G134" i="5"/>
  <c r="G133" i="5"/>
  <c r="G130" i="5"/>
  <c r="G128" i="5"/>
  <c r="G126" i="5"/>
  <c r="G122" i="5"/>
  <c r="G121" i="5"/>
  <c r="G117" i="5"/>
  <c r="G115" i="5"/>
  <c r="G113" i="5"/>
  <c r="G111" i="5"/>
  <c r="G110" i="5"/>
  <c r="G109" i="5"/>
  <c r="G106" i="5"/>
  <c r="G105" i="5"/>
  <c r="G101" i="5"/>
  <c r="G98" i="5"/>
  <c r="G97" i="5"/>
  <c r="G95" i="5"/>
  <c r="G93" i="5"/>
  <c r="G91" i="5"/>
  <c r="G89" i="5"/>
  <c r="G87" i="5"/>
  <c r="G85" i="5"/>
  <c r="G83" i="5"/>
  <c r="G82" i="5"/>
  <c r="G81" i="5"/>
  <c r="G79" i="5"/>
  <c r="G77" i="5"/>
  <c r="G75" i="5"/>
  <c r="G74" i="5"/>
  <c r="G71" i="5"/>
  <c r="G70" i="5"/>
  <c r="G69" i="5"/>
  <c r="G65" i="5"/>
  <c r="G63" i="5"/>
  <c r="G61" i="5"/>
  <c r="G58" i="5"/>
  <c r="G57" i="5"/>
  <c r="G55" i="5"/>
  <c r="G54" i="5"/>
  <c r="G53" i="5"/>
  <c r="G51" i="5"/>
  <c r="G50" i="5"/>
  <c r="G49" i="5"/>
  <c r="G47" i="5"/>
  <c r="G46" i="5"/>
  <c r="G45" i="5"/>
  <c r="G43" i="5"/>
  <c r="G42" i="5"/>
  <c r="G41" i="5"/>
  <c r="G39" i="5"/>
  <c r="G38" i="5"/>
  <c r="G35" i="5"/>
  <c r="G34" i="5"/>
  <c r="G31" i="5"/>
  <c r="G29" i="5"/>
  <c r="G25" i="5"/>
  <c r="G23" i="5"/>
  <c r="G21" i="5"/>
  <c r="G16" i="5"/>
  <c r="G14" i="5"/>
  <c r="G13" i="5"/>
  <c r="G144" i="5" l="1"/>
  <c r="C147" i="5" s="1"/>
  <c r="C148" i="5" s="1"/>
</calcChain>
</file>

<file path=xl/sharedStrings.xml><?xml version="1.0" encoding="utf-8"?>
<sst xmlns="http://schemas.openxmlformats.org/spreadsheetml/2006/main" count="607" uniqueCount="173">
  <si>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</si>
  <si>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</si>
  <si>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</si>
  <si>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Спецификация</t>
  </si>
  <si>
    <t>№ п/п</t>
  </si>
  <si>
    <t>Наименование, тип марка, характеристика</t>
  </si>
  <si>
    <t>№ материала в SAP</t>
  </si>
  <si>
    <t>Ед.
изм.</t>
  </si>
  <si>
    <t>Кол-во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</si>
  <si>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</si>
  <si>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</si>
  <si>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</si>
  <si>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</si>
  <si>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</si>
  <si>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</si>
  <si>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</si>
  <si>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</si>
  <si>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Аналог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</si>
  <si>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</si>
  <si>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</si>
  <si>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</si>
  <si>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</si>
  <si>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</si>
  <si>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</si>
  <si>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Блок дополнительных контактов ZBE-101 1но Schneider Electric</t>
  </si>
  <si>
    <t>ШТ</t>
  </si>
  <si>
    <t>Вставка плавкая ППН-35 250/125А габарит 1 EKF fus-35/250/125</t>
  </si>
  <si>
    <t>Вставка плавкая ППН-37-х0-00УХЛ3-100-2</t>
  </si>
  <si>
    <t>Выключатель автоматический MS132-32 3п 25-32А ABB 1SAM350000R1015</t>
  </si>
  <si>
    <t>Выключатель автоматический MS132-6,3 3п 4-6,3A ABB 1SAM350000R1009</t>
  </si>
  <si>
    <t>Выключатель автоматический S201 1п C2 ABB 2CDS251001R0024</t>
  </si>
  <si>
    <t>Выключатель автоматический S201 1п C4 ABB 2CDS251001R0044</t>
  </si>
  <si>
    <t>Выключатель автоматический S203 3п D10 ABB 2CDS253001R0101</t>
  </si>
  <si>
    <t>Выключатель автоматический S203 3п D16 ABB 2CDS253001R0161</t>
  </si>
  <si>
    <t>Выключатель автоматический S203 3п D20 ABB 2CDS253001R0201</t>
  </si>
  <si>
    <t>Выключатель автоматический S203 3п D25 ABB 2CDS253001R0251</t>
  </si>
  <si>
    <t>Выключатель автоматический SH201L 1п C10 ABB 2CDS241001R0104</t>
  </si>
  <si>
    <t>Выключатель автоматический SH201L 1п C16 ABB 2CDS241001R0164</t>
  </si>
  <si>
    <t>Выключатель автоматический SH201L 1п C6 ABB 2CDS241001R0064</t>
  </si>
  <si>
    <t>Выключатель автоматический АЕ2036ММ-10Н-00У3 3п 20А ЧЗНВА</t>
  </si>
  <si>
    <t>Выключатель автоматический АЕ2036ММ-10Н-00У3 3п 8А ЧЗНВА</t>
  </si>
  <si>
    <t>Выключатель автоматический АЕ2046-10РУЗ 3п 31,5А КЭАЗ</t>
  </si>
  <si>
    <t>Выключатель автоматический АЕ2046М-100У3 3п 50А КЭАЗ</t>
  </si>
  <si>
    <t>Выключатель автоматический АЕ2056ММ-100-00У3 3п 80А ЧЗНВА</t>
  </si>
  <si>
    <t>Выключатель автоматический АЕ2066М1-100-160А-10Iн-400AC-У3-КЭАЗ 104544</t>
  </si>
  <si>
    <t>Выключатель автоматический ВА47-100 3п C100 ИЭК MVA40-3-100-C</t>
  </si>
  <si>
    <t>Комплект фазных шин медных 18 присоединений 730мм 275А Э1456</t>
  </si>
  <si>
    <t>Контактор малогабаритный КМИ-49512 95А 230В 1р+1з ИЭК KKM41-095-230-11</t>
  </si>
  <si>
    <t>Контактор ПМЛ-4500-63А-220AC-УХЛ4-Б-КЭАЗ 220В 63А КЭАЗ 110642</t>
  </si>
  <si>
    <t>Крепёж-клипса для гофротрубы Ду16мм T.Plast 55.05.002.0001</t>
  </si>
  <si>
    <t>Крепёж-клипса для гофротрубы Ду20мм T.Plast 55.05.002.0002</t>
  </si>
  <si>
    <t>Лоток перфорированный оцинкованный НЛП 50х50 П2,0 УТ1,5 2000мм</t>
  </si>
  <si>
    <t>Переключатель XB5AD33 c контактным блоком ZBE101 1НО Schneider Electric</t>
  </si>
  <si>
    <t>Переключатель АLСLR-22 I-O-II 1з+1р чёрный с длинной ручкой ИЭК BSW10-ALCLR-3-K02</t>
  </si>
  <si>
    <t>Пускатель электромагнитный ПМЛ-1100 220В 10А 1з</t>
  </si>
  <si>
    <t>Пускатель электромагнитный ПМЛ-2100 220В 25А 1з</t>
  </si>
  <si>
    <t>Пускатель электромагнитный ПМЛ-2501 220В 25А 1р</t>
  </si>
  <si>
    <t>Пускатель электромагнитный ПМЛ-4100 220В 63А 1з+1р</t>
  </si>
  <si>
    <t>Реле контроля трёхфазного напряжения ЕЛ-11 УЗ 380В 50Гц Реле и автоматика</t>
  </si>
  <si>
    <t>Реле электротепловое РТИ-1310 4-6А</t>
  </si>
  <si>
    <t>Реле электротепловое РТИ-1321 12-18А ИЭК DRT10-0012-0018</t>
  </si>
  <si>
    <t>Реле электротепловое РТИ-1322 17-25А 660В ИЭК, DRT10-0017-0025</t>
  </si>
  <si>
    <t>Реле электротепловое РТИ-3355 30-40А ИЭК DRT30-0030-0040</t>
  </si>
  <si>
    <t>Реле электротепловое РТЛ-1007 УХЛ4 1,6-2,5А ПО Электротехник ET502085</t>
  </si>
  <si>
    <t>Реле электротепловое РТЛ-1008 3,8А</t>
  </si>
  <si>
    <t>Реле электротепловое РТЛ-1012 УХЛ4 5,5-8,0А ПО Электротехник ET502088</t>
  </si>
  <si>
    <t>Реле электротепловое РТЛ-2053 УХЛ4 23,0-32,0А ПО Электротехник ET502093</t>
  </si>
  <si>
    <t>Реле электротепловое РТЛ-2057 УХЛ4 38,0-50,0А ПО Электротехник ET502095</t>
  </si>
  <si>
    <t>Реле электротепловое токовое РТТ-111 10А 8,5-11,5А КЗЭ</t>
  </si>
  <si>
    <t>Реле электротепловое токовое РТТ-111 5А 4,25-5,75А КЗЭ</t>
  </si>
  <si>
    <t>Реле электротепловое токовое РТТ-111 8А 6,8-9,2А КЗЭ</t>
  </si>
  <si>
    <t>Трансформатор тока ТОП-0,66-0,5S-100/5 У3 Свердловский завод трансформаторов тока</t>
  </si>
  <si>
    <t>Трансформатор тока ТОП-0,66-0,5S-30/5 У3 Свердловский завод трансформаторов тока</t>
  </si>
  <si>
    <t>Трансформатор тока ТОП-0,66-0,5S-50/5 У3 Свердловский завод трансформаторов тока</t>
  </si>
  <si>
    <t>Труба гофрированная ПНД 16мм с зондом чёрный ИЭК CTG20-16-K02-100-1</t>
  </si>
  <si>
    <t>М</t>
  </si>
  <si>
    <t>Труба гофрированная ПНД 20мм с зондом чёрный ИЭК CTG20-20-K02-100-1</t>
  </si>
  <si>
    <t>Устройство защитного отключения F202 AC-16/0,01 2п 16А 10мА ABB 2CSF202001R0160</t>
  </si>
  <si>
    <t>Устройство защитного отключения F202 AC-25/0,03 2п 25А 30мА ABB 2CSF202001R1250</t>
  </si>
  <si>
    <t>Устройство защитного отключения F202 AC-40/0,03 2п 40А 30мА ABB 2CSF202001R1400</t>
  </si>
  <si>
    <t>Кабель связи U/UTP4-24Cat5e</t>
  </si>
  <si>
    <t>Кабель связи UTP 4х2х0,52 Cat5e</t>
  </si>
  <si>
    <t>Кабель силовой ВВГ 4х4(ож)-0,66кВ ГОСТ 16442-80</t>
  </si>
  <si>
    <t>Провод соединительный ПВС 3х0,75 ГОСТ 7399-97</t>
  </si>
  <si>
    <t>Провод установочный ПВ3 6 З-Ж ГОСТ 6323-79</t>
  </si>
  <si>
    <t>DIN-рейка 2000х35x15мм OMEGA 3AF перфорированная DKC 02150</t>
  </si>
  <si>
    <t>DIN-рейка 2000х35x7,5мм OMEGA 3F перфорированная DKC 02140</t>
  </si>
  <si>
    <t>DIN-рейка 300мм EKF adr-30</t>
  </si>
  <si>
    <t>DIN-рейка 500мм EKF adr-50</t>
  </si>
  <si>
    <t>DIN-рейка перфорированная 530х15мм Щитэлектрокомплект 08200</t>
  </si>
  <si>
    <t>Выключатель пакетный ПВ2-16 М1 пл.56 ПО Электротехник 130107</t>
  </si>
  <si>
    <t>Выключатель пакетный ПВ3-16 М1 пластик IP56 ПО Электротехник 130112</t>
  </si>
  <si>
    <t>Выключатель пакетный ПВ3-16 Н2 исполнение 3 IP30 Техэнерго te00002151</t>
  </si>
  <si>
    <t>Гильза бумажная ГБ-0,9мм 50шт/уп Связьстройдеталь 120801-00010</t>
  </si>
  <si>
    <t>Держатель для трубы гофрированной Ду16 DKC 51016</t>
  </si>
  <si>
    <t>Держатель для трубы гофрированной Ду20 DKC 51020</t>
  </si>
  <si>
    <t>Держатель для трубы гофрированной Ду25 DKC 51025</t>
  </si>
  <si>
    <t>Держатель для трубы гофрированной Ду32 DKC 51032</t>
  </si>
  <si>
    <t>Держатель для трубы гофрированной Ду40 DKC 51040</t>
  </si>
  <si>
    <t>Зажим кабельный с контргайкой PG16 9-14мм IP68 DKC 52900</t>
  </si>
  <si>
    <t>Клемма AVK 6мм2 красный на DIN-рейку Klemsan 304144</t>
  </si>
  <si>
    <t>Клеммник на DIN-рейку UT 2.5 Phoenix Contact 3044076</t>
  </si>
  <si>
    <t>Клеммник на DIN-рейку UT 35 BU Phoenix Contact 3044238</t>
  </si>
  <si>
    <t>Клеммник на DIN-рейку UT 35 Phoenix Contact 3044225</t>
  </si>
  <si>
    <t>Короб перфорированный 40х40мм DKC 01134RL</t>
  </si>
  <si>
    <t>Короб перфорированный T1 15х30мм DKC 00672</t>
  </si>
  <si>
    <t>Коробка разветвительная 6 вводов 100х100х50мм IP55 DKC 53800</t>
  </si>
  <si>
    <t>Коробка распаечная Tyco о/п 70х70х40мм Рувинил 67030</t>
  </si>
  <si>
    <t>Коробка распаечная Tyco о/у 150х110х70мм Рувинил 67054</t>
  </si>
  <si>
    <t>Коробка распаечная пластик 80х50 с 4-мя гермовыводами IP55 Tyco 67025</t>
  </si>
  <si>
    <t>Коробка распаячная открытой проводки 60х40мм Tyco 67010</t>
  </si>
  <si>
    <t>Крепёж-клипса для гофротрубы 25мм Рувинил К01125</t>
  </si>
  <si>
    <t>Крышка лотка оцинкованного прямая НЛК-100-П2,5 УТ1,5 100х60х2500мм Самарский завод ЭМИ</t>
  </si>
  <si>
    <t>Лоток металлический перфорированный 2000х100х50мм DKC 35252</t>
  </si>
  <si>
    <t>Лоток металлический перфорированный 2000х50х50мм DKC 35250</t>
  </si>
  <si>
    <t>Лоток перфорированный оцинкованный НЛП 100х60-П 2,5 УТ 1,5 100х60х2500мм ТУ3449-001-97</t>
  </si>
  <si>
    <t>Наконечник BM-00331 медный 4-6мм2 кольцевой ф6 изолированный жёлтый BM-SPA</t>
  </si>
  <si>
    <t>Наконечник BM-01508 медный 4,0мм2 втулочный неизолированный BM-SPA</t>
  </si>
  <si>
    <t>Наконечник кабельный кольцевой KYK-806 2,5-6мм2 Klemsan 590033</t>
  </si>
  <si>
    <t>Наконечник кольцевой медный VR5.5-6 4-6мм2 жёлтый Rexant 08-0053</t>
  </si>
  <si>
    <t>Наконечник-гильза с изолированным фланцем 0,5мм2 белый 500шт/уп DKC 2ART502</t>
  </si>
  <si>
    <t>Наконечник-гильза с изолированным фланцем 1,5мм2 чёрный 500шт/уп DKC 2ART505</t>
  </si>
  <si>
    <t>Наконечник-гильза с изолированным фланцем 16мм2 синий 100шт/уп DKC 2ART510</t>
  </si>
  <si>
    <t>Наконечник-гильза с изолированным фланцем 4мм2 серый 500шт/уп DKC 2ART507</t>
  </si>
  <si>
    <t>Наконечник-гильза с изолированным фланцем 6мм2 желтый 100шт/уп DKC 2ART508</t>
  </si>
  <si>
    <t>Переключатель XB2-BJ33 N/O+N (на три положения)</t>
  </si>
  <si>
    <t>Переключатель коммутационный ПК16-12И-6039</t>
  </si>
  <si>
    <t>Переключатель коммутационный ПК16-12С-4037</t>
  </si>
  <si>
    <t>Переключатель кулачковый 4G10-10-PK-R012 Апатор-Электро</t>
  </si>
  <si>
    <t>Переключатель кулачковый 4G10-10-PK-R014 Апатор-Электро</t>
  </si>
  <si>
    <t>Переключатель кулачковый 4G16-75-U-R114 Apator</t>
  </si>
  <si>
    <t>Переключатель кулачковый 4G25-10PK 2 положения 25А IP55 Apator</t>
  </si>
  <si>
    <t>Переключатель кулачковый ПКУ3-12С2001УЗА 16А 380В Электромагнит</t>
  </si>
  <si>
    <t>Переключатель МКВ-222222/МVII-У3, 2А 220В</t>
  </si>
  <si>
    <t>Переключатель пакетный МКФ-1111/МVI-сУ3 ТУ 16-526.127-80</t>
  </si>
  <si>
    <t>Переключатель пакетный МКФ-1111/МХII-сУ3 ТУ 16-526.127-80</t>
  </si>
  <si>
    <t>Переключатель пакетный ПМОВ-115566/I-Д60У3</t>
  </si>
  <si>
    <t>Переключатель пакетный ПМОФ-45-222222/I-Д9</t>
  </si>
  <si>
    <t>Переключатель пакетный ПМОФ-90-111111/I-Д42</t>
  </si>
  <si>
    <t>Переключатель пакетный ПП1-16/Н3 М3 исполнение 3 Электротехник</t>
  </si>
  <si>
    <t>Труба гофрированная негорючая ПВХ 16мм с зондом DKC 91516</t>
  </si>
  <si>
    <t>Труба гофрированная негорючая ПВХ 16мм с зондом DKC 91916</t>
  </si>
  <si>
    <t>Труба гофрированная негорючая ПВХ 20мм DKC 90920</t>
  </si>
  <si>
    <t>Труба гофрированная негорючая ПВХ 20мм с зондом DKC 91520</t>
  </si>
  <si>
    <t>Труба гофрированная негорючая ПВХ 20мм с зондом DKC 91920</t>
  </si>
  <si>
    <t>Труба гофрированная негорючая ПВХ 25мм DKC 90925</t>
  </si>
  <si>
    <t>Труба гофрированная негорючая ПВХ 25мм Рувинил 12500</t>
  </si>
  <si>
    <t>Труба гофрированная негорючая ПВХ 25мм с зондом DKC 91525</t>
  </si>
  <si>
    <t>Труба гофрированная негорючая ПВХ 25мм с зондом DKC 91925</t>
  </si>
  <si>
    <t>Труба гофрированная негорючая ПВХ 32мм DKC 90932</t>
  </si>
  <si>
    <t>Труба гофрированная негорючая ПВХ 32мм Рувинил 13200</t>
  </si>
  <si>
    <t>Труба гофрированная негорючая ПВХ 32мм с зондом DKC 91532</t>
  </si>
  <si>
    <t>Труба гофрированная негорючая ПВХ 32мм с зондом DKC 91932</t>
  </si>
  <si>
    <t>Труба гофрированная негорючая ПВХ 40мм с зондом DKC 91540</t>
  </si>
  <si>
    <t>Труба гофрированная негорючая ПНД 16мм с зондом чёрный DKC 71716</t>
  </si>
  <si>
    <t>Труба гофрированная негорючая ПНД 20мм с зондом чёрный DKC 71720</t>
  </si>
  <si>
    <t>Труба гофрированная негорючая ПНД 25мм с зондом чёрный DKC 71725</t>
  </si>
  <si>
    <t>Труба гофрированная негорючая ПНД 25мм чёрный DKC 70725</t>
  </si>
  <si>
    <t>Итого:</t>
  </si>
  <si>
    <t>Начальная (максимальная) цена договора без НДС, руб.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</si>
  <si>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</si>
  <si>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</si>
  <si>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</si>
  <si>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</si>
  <si>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</si>
  <si>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</si>
  <si>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</si>
  <si>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</si>
  <si>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</si>
  <si>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</si>
  <si>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 xml:space="preserve"> </t>
  </si>
  <si>
    <t>Расчет начальной (максимальной) цены закупки</t>
  </si>
  <si>
    <t>к открытому конкурсу № ________ на право заключения договора поставки "Электроустановочные изделия для нужд ПАО "МОЭК"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</si>
</sst>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11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12" fillId="0" borderId="0"/>
    <xf numFmtId="0" fontId="12" fillId="0" borderId="0"/>
    <xf numFmtId="0" fontId="13" fillId="0" borderId="0"/>
    <xf numFmtId="0" fontId="1" fillId="2" borderId="1" applyNumberFormat="0" applyFont="0" applyAlignment="0" applyProtection="0"/>
    <xf numFmtId="0" fontId="14" fillId="0" borderId="0"/>
  </cellStyleXfs>
  <cellXfs count="56">
    <xf numFmtId="0" fontId="0" fillId="0" borderId="0" xfId="0"/>
    <xf numFmtId="0" fontId="3" fillId="0" borderId="0" xfId="1" applyFont="1" applyFill="1"/>
    <xf numFmtId="0" fontId="3" fillId="0" borderId="0" xfId="1" applyFont="1" applyFill="1" applyAlignment="1"/>
    <xf numFmtId="0" fontId="3" fillId="0" borderId="0" xfId="1" applyFont="1" applyFill="1" applyAlignment="1">
      <alignment horizontal="right"/>
    </xf>
    <xf numFmtId="0" fontId="2" fillId="0" borderId="0" xfId="1"/>
    <xf numFmtId="0" fontId="3" fillId="0" borderId="0" xfId="1" applyFont="1" applyFill="1" applyAlignment="1">
      <alignment horizontal="center"/>
    </xf>
    <xf numFmtId="3" fontId="3" fillId="0" borderId="0" xfId="1" applyNumberFormat="1" applyFont="1" applyFill="1" applyAlignment="1">
      <alignment horizontal="center"/>
    </xf>
    <xf numFmtId="4" fontId="3" fillId="0" borderId="0" xfId="1" applyNumberFormat="1" applyFont="1" applyFill="1" applyAlignment="1">
      <alignment horizontal="right"/>
    </xf>
    <xf numFmtId="4" fontId="3" fillId="0" borderId="0" xfId="1" applyNumberFormat="1" applyFont="1" applyFill="1" applyAlignment="1">
      <alignment horizontal="center"/>
    </xf>
    <xf numFmtId="4" fontId="3" fillId="0" borderId="0" xfId="1" applyNumberFormat="1" applyFont="1" applyFill="1"/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4" fontId="4" fillId="0" borderId="3" xfId="1" applyNumberFormat="1" applyFont="1" applyFill="1" applyBorder="1" applyAlignment="1">
      <alignment horizontal="center" vertical="center" wrapText="1"/>
    </xf>
    <xf numFmtId="4" fontId="4" fillId="0" borderId="4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7" xfId="2" applyNumberFormat="1" applyFont="1" applyFill="1" applyBorder="1" applyAlignment="1">
      <alignment horizontal="center" vertical="center" wrapText="1"/>
    </xf>
    <xf numFmtId="4" fontId="6" fillId="0" borderId="7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left" vertical="center" wrapText="1"/>
    </xf>
    <xf numFmtId="1" fontId="3" fillId="0" borderId="9" xfId="2" applyNumberFormat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3" fontId="3" fillId="0" borderId="9" xfId="1" applyNumberFormat="1" applyFont="1" applyFill="1" applyBorder="1" applyAlignment="1">
      <alignment horizontal="center" vertical="center" wrapText="1"/>
    </xf>
    <xf numFmtId="4" fontId="3" fillId="0" borderId="7" xfId="1" applyNumberFormat="1" applyFont="1" applyFill="1" applyBorder="1" applyAlignment="1">
      <alignment horizontal="center" vertical="center" wrapText="1"/>
    </xf>
    <xf numFmtId="3" fontId="3" fillId="0" borderId="7" xfId="1" applyNumberFormat="1" applyFont="1" applyFill="1" applyBorder="1" applyAlignment="1">
      <alignment horizontal="center" vertical="center" wrapText="1"/>
    </xf>
    <xf numFmtId="0" fontId="7" fillId="0" borderId="9" xfId="1" applyFont="1" applyBorder="1"/>
    <xf numFmtId="0" fontId="7" fillId="0" borderId="0" xfId="1" applyFont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center"/>
    </xf>
    <xf numFmtId="4" fontId="8" fillId="0" borderId="0" xfId="1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/>
    <xf numFmtId="4" fontId="9" fillId="0" borderId="0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/>
    <xf numFmtId="0" fontId="4" fillId="0" borderId="0" xfId="1" applyFont="1" applyFill="1" applyAlignment="1">
      <alignment vertical="center"/>
    </xf>
    <xf numFmtId="4" fontId="8" fillId="0" borderId="0" xfId="1" applyNumberFormat="1" applyFont="1" applyFill="1" applyAlignment="1">
      <alignment horizontal="center"/>
    </xf>
    <xf numFmtId="4" fontId="8" fillId="0" borderId="0" xfId="1" applyNumberFormat="1" applyFont="1" applyFill="1" applyBorder="1" applyAlignment="1">
      <alignment horizontal="center" vertical="center"/>
    </xf>
    <xf numFmtId="4" fontId="3" fillId="0" borderId="0" xfId="1" applyNumberFormat="1" applyFont="1" applyFill="1" applyAlignment="1"/>
    <xf numFmtId="0" fontId="5" fillId="0" borderId="0" xfId="1" applyFont="1" applyFill="1" applyAlignment="1"/>
    <xf numFmtId="0" fontId="5" fillId="0" borderId="0" xfId="1" applyFont="1" applyFill="1" applyAlignment="1">
      <alignment horizontal="left"/>
    </xf>
    <xf numFmtId="4" fontId="5" fillId="0" borderId="0" xfId="1" applyNumberFormat="1" applyFont="1" applyFill="1" applyAlignment="1">
      <alignment horizontal="left"/>
    </xf>
    <xf numFmtId="0" fontId="4" fillId="0" borderId="0" xfId="1" applyFont="1" applyFill="1" applyAlignment="1"/>
    <xf numFmtId="0" fontId="4" fillId="0" borderId="10" xfId="1" applyFont="1" applyFill="1" applyBorder="1" applyAlignment="1"/>
    <xf numFmtId="0" fontId="4" fillId="0" borderId="0" xfId="1" applyFont="1" applyFill="1" applyBorder="1" applyAlignment="1"/>
    <xf numFmtId="0" fontId="5" fillId="0" borderId="0" xfId="1" applyFont="1" applyFill="1" applyAlignment="1">
      <alignment horizontal="left" wrapText="1"/>
    </xf>
    <xf numFmtId="4" fontId="5" fillId="0" borderId="0" xfId="1" applyNumberFormat="1" applyFont="1" applyFill="1" applyAlignment="1">
      <alignment horizontal="left" wrapText="1"/>
    </xf>
    <xf numFmtId="0" fontId="10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</cellXfs>
  <cellStyles count="13">
    <cellStyle name="0,0_x000d__x000a_NA_x000d__x000a_" xfId="3"/>
    <cellStyle name="Comma 2" xfId="4"/>
    <cellStyle name="Обычный" xfId="0" builtinId="0"/>
    <cellStyle name="Обычный 2" xfId="5"/>
    <cellStyle name="Обычный 2 2" xfId="6"/>
    <cellStyle name="Обычный 2 2 2" xfId="7"/>
    <cellStyle name="Обычный 3" xfId="8"/>
    <cellStyle name="Обычный 4" xfId="9"/>
    <cellStyle name="Обычный 5" xfId="10"/>
    <cellStyle name="Обычный 6" xfId="1"/>
    <cellStyle name="Обычный_Дог 53 спецодежда_1" xfId="2"/>
    <cellStyle name="Примечание 2" xfId="11"/>
    <cellStyle name="Стиль 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6"/>
  <sheetViews>
    <sheetView zoomScaleNormal="100" workbookViewId="0">
      <selection activeCell="J12" sqref="J12"/>
    </sheetView>
  </sheetViews>
  <sheetFormatPr defaultRowHeight="12.75" x14ac:dyDescent="0.2"/>
  <cols>
    <col min="1" max="1" width="7.5703125" style="4" customWidth="1"/>
    <col min="2" max="2" width="44.7109375" style="4" customWidth="1"/>
    <col min="3" max="3" width="14.5703125" style="4" customWidth="1"/>
    <col min="4" max="4" width="9.140625" style="4"/>
    <col min="5" max="5" width="10.42578125" style="4" customWidth="1"/>
    <col min="6" max="6" width="13.28515625" style="4" customWidth="1"/>
    <col min="7" max="7" width="15" style="4" customWidth="1"/>
    <col min="8" max="8" width="13.7109375" style="4" customWidth="1"/>
    <col min="9" max="9" width="13.5703125" style="4" customWidth="1"/>
    <col min="10" max="10" width="14.140625" style="4" customWidth="1"/>
    <col min="11" max="11" width="12" style="4" customWidth="1"/>
    <col min="12" max="12" width="12.140625" style="4" customWidth="1"/>
    <col min="13" max="14" width="13" style="4" customWidth="1"/>
    <col min="15" max="15" width="14.28515625" style="4" customWidth="1"/>
    <col min="16" max="16" width="17.42578125" style="4" customWidth="1"/>
    <col min="17" max="16384" width="9.140625" style="4"/>
  </cols>
  <sheetData>
    <row r="1" spans="1:17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1"/>
      <c r="L1" s="2"/>
      <c r="M1" s="2"/>
      <c r="N1" s="2"/>
      <c r="O1" s="3" t="s">
        <v>0</v>
      </c>
    </row>
    <row r="2" spans="1:17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1"/>
      <c r="L2" s="2"/>
      <c r="M2" s="2"/>
      <c r="N2" s="2"/>
      <c r="O2" s="3" t="s">
        <v>1</v>
      </c>
    </row>
    <row r="3" spans="1:17" x14ac:dyDescent="0.2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1"/>
      <c r="N3" s="1"/>
      <c r="O3" s="1"/>
    </row>
    <row r="4" spans="1:17" x14ac:dyDescent="0.2">
      <c r="A4" s="54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</row>
    <row r="5" spans="1:17" x14ac:dyDescent="0.2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1"/>
      <c r="N5" s="1"/>
      <c r="O5" s="1"/>
    </row>
    <row r="6" spans="1:17" x14ac:dyDescent="0.2">
      <c r="A6" s="54" t="s">
        <v>3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x14ac:dyDescent="0.2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1"/>
      <c r="N7" s="1"/>
      <c r="O7" s="1"/>
    </row>
    <row r="8" spans="1:17" x14ac:dyDescent="0.2">
      <c r="A8" s="54" t="s">
        <v>172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</row>
    <row r="9" spans="1:17" ht="13.5" thickBot="1" x14ac:dyDescent="0.25">
      <c r="A9" s="5"/>
      <c r="B9" s="5"/>
      <c r="C9" s="5"/>
      <c r="D9" s="5"/>
      <c r="E9" s="6"/>
      <c r="F9" s="7"/>
      <c r="G9" s="7"/>
      <c r="H9" s="8"/>
      <c r="I9" s="8"/>
      <c r="J9" s="8"/>
      <c r="K9" s="9"/>
      <c r="L9" s="9"/>
      <c r="M9" s="1"/>
      <c r="N9" s="1"/>
      <c r="O9" s="1"/>
    </row>
    <row r="10" spans="1:17" ht="102.75" thickBot="1" x14ac:dyDescent="0.25">
      <c r="A10" s="10" t="s">
        <v>4</v>
      </c>
      <c r="B10" s="11" t="s">
        <v>5</v>
      </c>
      <c r="C10" s="12" t="s">
        <v>6</v>
      </c>
      <c r="D10" s="11" t="s">
        <v>7</v>
      </c>
      <c r="E10" s="13" t="s">
        <v>8</v>
      </c>
      <c r="F10" s="14" t="s">
        <v>9</v>
      </c>
      <c r="G10" s="14" t="s">
        <v>10</v>
      </c>
      <c r="H10" s="14" t="s">
        <v>11</v>
      </c>
      <c r="I10" s="14" t="s">
        <v>12</v>
      </c>
      <c r="J10" s="15" t="s">
        <v>13</v>
      </c>
      <c r="K10" s="14" t="s">
        <v>14</v>
      </c>
      <c r="L10" s="14" t="s">
        <v>15</v>
      </c>
      <c r="M10" s="16" t="s">
        <v>16</v>
      </c>
      <c r="N10" s="16" t="s">
        <v>17</v>
      </c>
      <c r="O10" s="16" t="s">
        <v>18</v>
      </c>
      <c r="P10" s="17" t="s">
        <v>19</v>
      </c>
    </row>
    <row r="11" spans="1:17" ht="21" x14ac:dyDescent="0.2">
      <c r="A11" s="18">
        <v>1</v>
      </c>
      <c r="B11" s="18">
        <v>2</v>
      </c>
      <c r="C11" s="19">
        <v>3</v>
      </c>
      <c r="D11" s="18">
        <v>4</v>
      </c>
      <c r="E11" s="18">
        <v>5</v>
      </c>
      <c r="F11" s="18">
        <v>6</v>
      </c>
      <c r="G11" s="20" t="s">
        <v>20</v>
      </c>
      <c r="H11" s="21">
        <v>8</v>
      </c>
      <c r="I11" s="21">
        <v>9</v>
      </c>
      <c r="J11" s="20" t="s">
        <v>21</v>
      </c>
      <c r="K11" s="20" t="s">
        <v>22</v>
      </c>
      <c r="L11" s="20" t="s">
        <v>23</v>
      </c>
      <c r="M11" s="18">
        <v>13</v>
      </c>
      <c r="N11" s="18">
        <v>14</v>
      </c>
      <c r="O11" s="18">
        <v>15</v>
      </c>
      <c r="P11" s="22">
        <v>16</v>
      </c>
    </row>
    <row r="12" spans="1:17" s="31" customFormat="1" ht="25.5" x14ac:dyDescent="0.2">
      <c r="A12" s="23">
        <v>1</v>
      </c>
      <c r="B12" s="24" t="s">
        <v>85</v>
      </c>
      <c r="C12" s="25">
        <v>10151961</v>
      </c>
      <c r="D12" s="26" t="s">
        <v>75</v>
      </c>
      <c r="E12" s="27">
        <v>89</v>
      </c>
      <c r="F12" s="28">
        <v>201.41</v>
      </c>
      <c r="G12" s="28">
        <f>F12*E12</f>
        <v>17925.489999999998</v>
      </c>
      <c r="H12" s="29"/>
      <c r="I12" s="29"/>
      <c r="J12" s="28"/>
      <c r="K12" s="28"/>
      <c r="L12" s="28"/>
      <c r="M12" s="23"/>
      <c r="N12" s="23"/>
      <c r="O12" s="23"/>
      <c r="P12" s="30"/>
    </row>
    <row r="13" spans="1:17" s="31" customFormat="1" ht="25.5" x14ac:dyDescent="0.2">
      <c r="A13" s="23">
        <v>2</v>
      </c>
      <c r="B13" s="24" t="s">
        <v>86</v>
      </c>
      <c r="C13" s="25">
        <v>10136525</v>
      </c>
      <c r="D13" s="26" t="s">
        <v>75</v>
      </c>
      <c r="E13" s="27">
        <v>79</v>
      </c>
      <c r="F13" s="28">
        <v>124.22</v>
      </c>
      <c r="G13" s="28">
        <f t="shared" ref="G13:G76" si="0">F13*E13</f>
        <v>9813.3799999999992</v>
      </c>
      <c r="H13" s="29"/>
      <c r="I13" s="29"/>
      <c r="J13" s="28"/>
      <c r="K13" s="28"/>
      <c r="L13" s="28"/>
      <c r="M13" s="23"/>
      <c r="N13" s="23"/>
      <c r="O13" s="23"/>
      <c r="P13" s="30"/>
    </row>
    <row r="14" spans="1:17" s="31" customFormat="1" ht="25.5" customHeight="1" x14ac:dyDescent="0.2">
      <c r="A14" s="23">
        <v>3</v>
      </c>
      <c r="B14" s="24" t="s">
        <v>87</v>
      </c>
      <c r="C14" s="25">
        <v>10108998</v>
      </c>
      <c r="D14" s="26" t="s">
        <v>25</v>
      </c>
      <c r="E14" s="27">
        <v>10</v>
      </c>
      <c r="F14" s="28">
        <v>16.510000000000002</v>
      </c>
      <c r="G14" s="28">
        <f t="shared" si="0"/>
        <v>165.10000000000002</v>
      </c>
      <c r="H14" s="29"/>
      <c r="I14" s="29"/>
      <c r="J14" s="28"/>
      <c r="K14" s="28"/>
      <c r="L14" s="28"/>
      <c r="M14" s="23"/>
      <c r="N14" s="23"/>
      <c r="O14" s="23"/>
      <c r="P14" s="30"/>
    </row>
    <row r="15" spans="1:17" s="31" customFormat="1" ht="25.5" customHeight="1" x14ac:dyDescent="0.2">
      <c r="A15" s="23">
        <v>4</v>
      </c>
      <c r="B15" s="24" t="s">
        <v>88</v>
      </c>
      <c r="C15" s="25">
        <v>10021248</v>
      </c>
      <c r="D15" s="26" t="s">
        <v>25</v>
      </c>
      <c r="E15" s="27">
        <v>135</v>
      </c>
      <c r="F15" s="28">
        <v>32.909999999999997</v>
      </c>
      <c r="G15" s="28">
        <f t="shared" si="0"/>
        <v>4442.8499999999995</v>
      </c>
      <c r="H15" s="29"/>
      <c r="I15" s="29"/>
      <c r="J15" s="28"/>
      <c r="K15" s="28"/>
      <c r="L15" s="28"/>
      <c r="M15" s="23"/>
      <c r="N15" s="23"/>
      <c r="O15" s="23"/>
      <c r="P15" s="30"/>
    </row>
    <row r="16" spans="1:17" s="31" customFormat="1" ht="25.5" x14ac:dyDescent="0.2">
      <c r="A16" s="23">
        <v>5</v>
      </c>
      <c r="B16" s="24" t="s">
        <v>89</v>
      </c>
      <c r="C16" s="25">
        <v>10120630</v>
      </c>
      <c r="D16" s="26" t="s">
        <v>25</v>
      </c>
      <c r="E16" s="27">
        <v>40</v>
      </c>
      <c r="F16" s="28">
        <v>97</v>
      </c>
      <c r="G16" s="28">
        <f t="shared" si="0"/>
        <v>3880</v>
      </c>
      <c r="H16" s="29"/>
      <c r="I16" s="29"/>
      <c r="J16" s="28"/>
      <c r="K16" s="28"/>
      <c r="L16" s="28"/>
      <c r="M16" s="23"/>
      <c r="N16" s="23"/>
      <c r="O16" s="23"/>
      <c r="P16" s="30"/>
    </row>
    <row r="17" spans="1:16" s="31" customFormat="1" ht="25.5" x14ac:dyDescent="0.2">
      <c r="A17" s="23">
        <v>6</v>
      </c>
      <c r="B17" s="24" t="s">
        <v>24</v>
      </c>
      <c r="C17" s="25">
        <v>10050996</v>
      </c>
      <c r="D17" s="26" t="s">
        <v>25</v>
      </c>
      <c r="E17" s="27">
        <v>20</v>
      </c>
      <c r="F17" s="28">
        <v>143.88</v>
      </c>
      <c r="G17" s="28">
        <f t="shared" si="0"/>
        <v>2877.6</v>
      </c>
      <c r="H17" s="29"/>
      <c r="I17" s="29"/>
      <c r="J17" s="28"/>
      <c r="K17" s="28"/>
      <c r="L17" s="28"/>
      <c r="M17" s="23"/>
      <c r="N17" s="23"/>
      <c r="O17" s="23"/>
      <c r="P17" s="30"/>
    </row>
    <row r="18" spans="1:16" s="31" customFormat="1" ht="25.5" x14ac:dyDescent="0.2">
      <c r="A18" s="23">
        <v>7</v>
      </c>
      <c r="B18" s="24" t="s">
        <v>26</v>
      </c>
      <c r="C18" s="25">
        <v>10133442</v>
      </c>
      <c r="D18" s="26" t="s">
        <v>25</v>
      </c>
      <c r="E18" s="27">
        <v>18</v>
      </c>
      <c r="F18" s="28">
        <v>266.13</v>
      </c>
      <c r="G18" s="28">
        <f t="shared" si="0"/>
        <v>4790.34</v>
      </c>
      <c r="H18" s="29"/>
      <c r="I18" s="29"/>
      <c r="J18" s="28"/>
      <c r="K18" s="28"/>
      <c r="L18" s="28"/>
      <c r="M18" s="23"/>
      <c r="N18" s="23"/>
      <c r="O18" s="23"/>
      <c r="P18" s="30"/>
    </row>
    <row r="19" spans="1:16" s="31" customFormat="1" ht="25.5" customHeight="1" x14ac:dyDescent="0.2">
      <c r="A19" s="23">
        <v>8</v>
      </c>
      <c r="B19" s="24" t="s">
        <v>27</v>
      </c>
      <c r="C19" s="25">
        <v>10089284</v>
      </c>
      <c r="D19" s="26" t="s">
        <v>25</v>
      </c>
      <c r="E19" s="27">
        <v>60</v>
      </c>
      <c r="F19" s="28">
        <v>368.13</v>
      </c>
      <c r="G19" s="28">
        <f t="shared" si="0"/>
        <v>22087.8</v>
      </c>
      <c r="H19" s="29"/>
      <c r="I19" s="29"/>
      <c r="J19" s="28"/>
      <c r="K19" s="28"/>
      <c r="L19" s="28"/>
      <c r="M19" s="23"/>
      <c r="N19" s="23"/>
      <c r="O19" s="23"/>
      <c r="P19" s="30"/>
    </row>
    <row r="20" spans="1:16" s="31" customFormat="1" ht="25.5" x14ac:dyDescent="0.2">
      <c r="A20" s="23">
        <v>9</v>
      </c>
      <c r="B20" s="24" t="s">
        <v>28</v>
      </c>
      <c r="C20" s="25">
        <v>10129760</v>
      </c>
      <c r="D20" s="26" t="s">
        <v>25</v>
      </c>
      <c r="E20" s="27">
        <v>3</v>
      </c>
      <c r="F20" s="28">
        <v>4700.6000000000004</v>
      </c>
      <c r="G20" s="28">
        <f t="shared" si="0"/>
        <v>14101.800000000001</v>
      </c>
      <c r="H20" s="29"/>
      <c r="I20" s="29"/>
      <c r="J20" s="28"/>
      <c r="K20" s="28"/>
      <c r="L20" s="28"/>
      <c r="M20" s="23"/>
      <c r="N20" s="23"/>
      <c r="O20" s="23"/>
      <c r="P20" s="30"/>
    </row>
    <row r="21" spans="1:16" s="31" customFormat="1" ht="25.5" x14ac:dyDescent="0.2">
      <c r="A21" s="23">
        <v>10</v>
      </c>
      <c r="B21" s="24" t="s">
        <v>29</v>
      </c>
      <c r="C21" s="25">
        <v>10112568</v>
      </c>
      <c r="D21" s="26" t="s">
        <v>25</v>
      </c>
      <c r="E21" s="27">
        <v>3</v>
      </c>
      <c r="F21" s="28">
        <v>2578.1</v>
      </c>
      <c r="G21" s="28">
        <f t="shared" si="0"/>
        <v>7734.2999999999993</v>
      </c>
      <c r="H21" s="29"/>
      <c r="I21" s="29"/>
      <c r="J21" s="28"/>
      <c r="K21" s="28"/>
      <c r="L21" s="28"/>
      <c r="M21" s="23"/>
      <c r="N21" s="23"/>
      <c r="O21" s="23"/>
      <c r="P21" s="30"/>
    </row>
    <row r="22" spans="1:16" s="31" customFormat="1" ht="25.5" x14ac:dyDescent="0.2">
      <c r="A22" s="23">
        <v>11</v>
      </c>
      <c r="B22" s="24" t="s">
        <v>30</v>
      </c>
      <c r="C22" s="25">
        <v>10018086</v>
      </c>
      <c r="D22" s="26" t="s">
        <v>25</v>
      </c>
      <c r="E22" s="27">
        <v>10</v>
      </c>
      <c r="F22" s="28">
        <v>474.88</v>
      </c>
      <c r="G22" s="28">
        <f t="shared" si="0"/>
        <v>4748.8</v>
      </c>
      <c r="H22" s="29"/>
      <c r="I22" s="29"/>
      <c r="J22" s="28"/>
      <c r="K22" s="28"/>
      <c r="L22" s="28"/>
      <c r="M22" s="23"/>
      <c r="N22" s="23"/>
      <c r="O22" s="23"/>
      <c r="P22" s="30"/>
    </row>
    <row r="23" spans="1:16" s="31" customFormat="1" ht="25.5" x14ac:dyDescent="0.2">
      <c r="A23" s="23">
        <v>12</v>
      </c>
      <c r="B23" s="24" t="s">
        <v>31</v>
      </c>
      <c r="C23" s="25">
        <v>10028216</v>
      </c>
      <c r="D23" s="26" t="s">
        <v>25</v>
      </c>
      <c r="E23" s="27">
        <v>10</v>
      </c>
      <c r="F23" s="28">
        <v>474.86</v>
      </c>
      <c r="G23" s="28">
        <f t="shared" si="0"/>
        <v>4748.6000000000004</v>
      </c>
      <c r="H23" s="29"/>
      <c r="I23" s="29"/>
      <c r="J23" s="28"/>
      <c r="K23" s="28"/>
      <c r="L23" s="28"/>
      <c r="M23" s="23"/>
      <c r="N23" s="23"/>
      <c r="O23" s="23"/>
      <c r="P23" s="30"/>
    </row>
    <row r="24" spans="1:16" s="31" customFormat="1" ht="25.5" x14ac:dyDescent="0.2">
      <c r="A24" s="23">
        <v>13</v>
      </c>
      <c r="B24" s="24" t="s">
        <v>32</v>
      </c>
      <c r="C24" s="25">
        <v>10124495</v>
      </c>
      <c r="D24" s="26" t="s">
        <v>25</v>
      </c>
      <c r="E24" s="27">
        <v>4</v>
      </c>
      <c r="F24" s="28">
        <v>3516.99</v>
      </c>
      <c r="G24" s="28">
        <f t="shared" si="0"/>
        <v>14067.96</v>
      </c>
      <c r="H24" s="29"/>
      <c r="I24" s="29"/>
      <c r="J24" s="28"/>
      <c r="K24" s="28"/>
      <c r="L24" s="28"/>
      <c r="M24" s="23"/>
      <c r="N24" s="23"/>
      <c r="O24" s="23"/>
      <c r="P24" s="30"/>
    </row>
    <row r="25" spans="1:16" s="31" customFormat="1" ht="25.5" x14ac:dyDescent="0.2">
      <c r="A25" s="23">
        <v>14</v>
      </c>
      <c r="B25" s="24" t="s">
        <v>33</v>
      </c>
      <c r="C25" s="25">
        <v>10107774</v>
      </c>
      <c r="D25" s="26" t="s">
        <v>25</v>
      </c>
      <c r="E25" s="27">
        <v>11</v>
      </c>
      <c r="F25" s="28">
        <v>3279.02</v>
      </c>
      <c r="G25" s="28">
        <f t="shared" si="0"/>
        <v>36069.22</v>
      </c>
      <c r="H25" s="29"/>
      <c r="I25" s="29"/>
      <c r="J25" s="28"/>
      <c r="K25" s="28"/>
      <c r="L25" s="28"/>
      <c r="M25" s="23"/>
      <c r="N25" s="23"/>
      <c r="O25" s="23"/>
      <c r="P25" s="30"/>
    </row>
    <row r="26" spans="1:16" s="31" customFormat="1" ht="25.5" x14ac:dyDescent="0.2">
      <c r="A26" s="23">
        <v>15</v>
      </c>
      <c r="B26" s="24" t="s">
        <v>34</v>
      </c>
      <c r="C26" s="25">
        <v>10111421</v>
      </c>
      <c r="D26" s="26" t="s">
        <v>25</v>
      </c>
      <c r="E26" s="27">
        <v>7</v>
      </c>
      <c r="F26" s="28">
        <v>4086.09</v>
      </c>
      <c r="G26" s="28">
        <f t="shared" si="0"/>
        <v>28602.63</v>
      </c>
      <c r="H26" s="29"/>
      <c r="I26" s="29"/>
      <c r="J26" s="28"/>
      <c r="K26" s="28"/>
      <c r="L26" s="28"/>
      <c r="M26" s="23"/>
      <c r="N26" s="23"/>
      <c r="O26" s="23"/>
      <c r="P26" s="30"/>
    </row>
    <row r="27" spans="1:16" s="31" customFormat="1" ht="25.5" x14ac:dyDescent="0.2">
      <c r="A27" s="23">
        <v>16</v>
      </c>
      <c r="B27" s="24" t="s">
        <v>35</v>
      </c>
      <c r="C27" s="25">
        <v>10089362</v>
      </c>
      <c r="D27" s="26" t="s">
        <v>25</v>
      </c>
      <c r="E27" s="27">
        <v>8</v>
      </c>
      <c r="F27" s="28">
        <v>4060.01</v>
      </c>
      <c r="G27" s="28">
        <f t="shared" si="0"/>
        <v>32480.080000000002</v>
      </c>
      <c r="H27" s="29"/>
      <c r="I27" s="29"/>
      <c r="J27" s="28"/>
      <c r="K27" s="28"/>
      <c r="L27" s="28"/>
      <c r="M27" s="23"/>
      <c r="N27" s="23"/>
      <c r="O27" s="23"/>
      <c r="P27" s="30"/>
    </row>
    <row r="28" spans="1:16" s="31" customFormat="1" ht="25.5" x14ac:dyDescent="0.2">
      <c r="A28" s="23">
        <v>17</v>
      </c>
      <c r="B28" s="24" t="s">
        <v>36</v>
      </c>
      <c r="C28" s="25">
        <v>10026725</v>
      </c>
      <c r="D28" s="26" t="s">
        <v>25</v>
      </c>
      <c r="E28" s="27">
        <v>5</v>
      </c>
      <c r="F28" s="28">
        <v>157.93</v>
      </c>
      <c r="G28" s="28">
        <f t="shared" si="0"/>
        <v>789.65000000000009</v>
      </c>
      <c r="H28" s="29"/>
      <c r="I28" s="29"/>
      <c r="J28" s="28"/>
      <c r="K28" s="28"/>
      <c r="L28" s="28"/>
      <c r="M28" s="23"/>
      <c r="N28" s="23"/>
      <c r="O28" s="23"/>
      <c r="P28" s="30"/>
    </row>
    <row r="29" spans="1:16" s="31" customFormat="1" ht="25.5" x14ac:dyDescent="0.2">
      <c r="A29" s="23">
        <v>18</v>
      </c>
      <c r="B29" s="24" t="s">
        <v>37</v>
      </c>
      <c r="C29" s="25">
        <v>10026473</v>
      </c>
      <c r="D29" s="26" t="s">
        <v>25</v>
      </c>
      <c r="E29" s="27">
        <v>5</v>
      </c>
      <c r="F29" s="28">
        <v>157.93</v>
      </c>
      <c r="G29" s="28">
        <f t="shared" si="0"/>
        <v>789.65000000000009</v>
      </c>
      <c r="H29" s="29"/>
      <c r="I29" s="29"/>
      <c r="J29" s="28"/>
      <c r="K29" s="28"/>
      <c r="L29" s="28"/>
      <c r="M29" s="23"/>
      <c r="N29" s="23"/>
      <c r="O29" s="23"/>
      <c r="P29" s="30"/>
    </row>
    <row r="30" spans="1:16" s="31" customFormat="1" ht="25.5" x14ac:dyDescent="0.2">
      <c r="A30" s="23">
        <v>19</v>
      </c>
      <c r="B30" s="24" t="s">
        <v>38</v>
      </c>
      <c r="C30" s="25">
        <v>10029548</v>
      </c>
      <c r="D30" s="26" t="s">
        <v>25</v>
      </c>
      <c r="E30" s="27">
        <v>5</v>
      </c>
      <c r="F30" s="28">
        <v>203.99</v>
      </c>
      <c r="G30" s="28">
        <f t="shared" si="0"/>
        <v>1019.95</v>
      </c>
      <c r="H30" s="29"/>
      <c r="I30" s="29"/>
      <c r="J30" s="28"/>
      <c r="K30" s="28"/>
      <c r="L30" s="28"/>
      <c r="M30" s="23"/>
      <c r="N30" s="23"/>
      <c r="O30" s="23"/>
      <c r="P30" s="30"/>
    </row>
    <row r="31" spans="1:16" s="31" customFormat="1" ht="25.5" x14ac:dyDescent="0.2">
      <c r="A31" s="23">
        <v>20</v>
      </c>
      <c r="B31" s="24" t="s">
        <v>39</v>
      </c>
      <c r="C31" s="25">
        <v>10030924</v>
      </c>
      <c r="D31" s="26" t="s">
        <v>25</v>
      </c>
      <c r="E31" s="27">
        <v>5</v>
      </c>
      <c r="F31" s="28">
        <v>1927.64</v>
      </c>
      <c r="G31" s="28">
        <f t="shared" si="0"/>
        <v>9638.2000000000007</v>
      </c>
      <c r="H31" s="29"/>
      <c r="I31" s="29"/>
      <c r="J31" s="28"/>
      <c r="K31" s="28"/>
      <c r="L31" s="28"/>
      <c r="M31" s="23"/>
      <c r="N31" s="23"/>
      <c r="O31" s="23"/>
      <c r="P31" s="30"/>
    </row>
    <row r="32" spans="1:16" s="31" customFormat="1" ht="25.5" x14ac:dyDescent="0.2">
      <c r="A32" s="23">
        <v>21</v>
      </c>
      <c r="B32" s="24" t="s">
        <v>40</v>
      </c>
      <c r="C32" s="25">
        <v>10023323</v>
      </c>
      <c r="D32" s="26" t="s">
        <v>25</v>
      </c>
      <c r="E32" s="27">
        <v>5</v>
      </c>
      <c r="F32" s="28">
        <v>1927.64</v>
      </c>
      <c r="G32" s="28">
        <f t="shared" si="0"/>
        <v>9638.2000000000007</v>
      </c>
      <c r="H32" s="29"/>
      <c r="I32" s="29"/>
      <c r="J32" s="28"/>
      <c r="K32" s="28"/>
      <c r="L32" s="28"/>
      <c r="M32" s="23"/>
      <c r="N32" s="23"/>
      <c r="O32" s="23"/>
      <c r="P32" s="30"/>
    </row>
    <row r="33" spans="1:16" s="31" customFormat="1" ht="25.5" x14ac:dyDescent="0.2">
      <c r="A33" s="23">
        <v>22</v>
      </c>
      <c r="B33" s="24" t="s">
        <v>41</v>
      </c>
      <c r="C33" s="25">
        <v>10020411</v>
      </c>
      <c r="D33" s="26" t="s">
        <v>25</v>
      </c>
      <c r="E33" s="27">
        <v>5</v>
      </c>
      <c r="F33" s="28">
        <v>1194.8499999999999</v>
      </c>
      <c r="G33" s="28">
        <f t="shared" si="0"/>
        <v>5974.25</v>
      </c>
      <c r="H33" s="29"/>
      <c r="I33" s="29"/>
      <c r="J33" s="28"/>
      <c r="K33" s="28"/>
      <c r="L33" s="28"/>
      <c r="M33" s="23"/>
      <c r="N33" s="23"/>
      <c r="O33" s="23"/>
      <c r="P33" s="30"/>
    </row>
    <row r="34" spans="1:16" s="31" customFormat="1" ht="25.5" x14ac:dyDescent="0.2">
      <c r="A34" s="23">
        <v>23</v>
      </c>
      <c r="B34" s="24" t="s">
        <v>42</v>
      </c>
      <c r="C34" s="25">
        <v>10028618</v>
      </c>
      <c r="D34" s="26" t="s">
        <v>25</v>
      </c>
      <c r="E34" s="27">
        <v>5</v>
      </c>
      <c r="F34" s="28">
        <v>1027.69</v>
      </c>
      <c r="G34" s="28">
        <f t="shared" si="0"/>
        <v>5138.4500000000007</v>
      </c>
      <c r="H34" s="29"/>
      <c r="I34" s="29"/>
      <c r="J34" s="28"/>
      <c r="K34" s="28"/>
      <c r="L34" s="28"/>
      <c r="M34" s="23"/>
      <c r="N34" s="23"/>
      <c r="O34" s="23"/>
      <c r="P34" s="30"/>
    </row>
    <row r="35" spans="1:16" s="31" customFormat="1" ht="25.5" x14ac:dyDescent="0.2">
      <c r="A35" s="23">
        <v>24</v>
      </c>
      <c r="B35" s="24" t="s">
        <v>43</v>
      </c>
      <c r="C35" s="25">
        <v>10020323</v>
      </c>
      <c r="D35" s="26" t="s">
        <v>25</v>
      </c>
      <c r="E35" s="27">
        <v>8</v>
      </c>
      <c r="F35" s="28">
        <v>1878.21</v>
      </c>
      <c r="G35" s="28">
        <f t="shared" si="0"/>
        <v>15025.68</v>
      </c>
      <c r="H35" s="29"/>
      <c r="I35" s="29"/>
      <c r="J35" s="28"/>
      <c r="K35" s="28"/>
      <c r="L35" s="28"/>
      <c r="M35" s="23"/>
      <c r="N35" s="23"/>
      <c r="O35" s="23"/>
      <c r="P35" s="30"/>
    </row>
    <row r="36" spans="1:16" s="31" customFormat="1" ht="25.5" x14ac:dyDescent="0.2">
      <c r="A36" s="23">
        <v>25</v>
      </c>
      <c r="B36" s="24" t="s">
        <v>44</v>
      </c>
      <c r="C36" s="25">
        <v>10147579</v>
      </c>
      <c r="D36" s="26" t="s">
        <v>25</v>
      </c>
      <c r="E36" s="27">
        <v>4</v>
      </c>
      <c r="F36" s="28">
        <v>2401.96</v>
      </c>
      <c r="G36" s="28">
        <f t="shared" si="0"/>
        <v>9607.84</v>
      </c>
      <c r="H36" s="29"/>
      <c r="I36" s="29"/>
      <c r="J36" s="28"/>
      <c r="K36" s="28"/>
      <c r="L36" s="28"/>
      <c r="M36" s="23"/>
      <c r="N36" s="23"/>
      <c r="O36" s="23"/>
      <c r="P36" s="30"/>
    </row>
    <row r="37" spans="1:16" s="31" customFormat="1" ht="25.5" x14ac:dyDescent="0.2">
      <c r="A37" s="23">
        <v>26</v>
      </c>
      <c r="B37" s="24" t="s">
        <v>45</v>
      </c>
      <c r="C37" s="25">
        <v>10144761</v>
      </c>
      <c r="D37" s="26" t="s">
        <v>25</v>
      </c>
      <c r="E37" s="27">
        <v>4</v>
      </c>
      <c r="F37" s="28">
        <v>1190.32</v>
      </c>
      <c r="G37" s="28">
        <f t="shared" si="0"/>
        <v>4761.28</v>
      </c>
      <c r="H37" s="29"/>
      <c r="I37" s="29"/>
      <c r="J37" s="28"/>
      <c r="K37" s="28"/>
      <c r="L37" s="28"/>
      <c r="M37" s="23"/>
      <c r="N37" s="23"/>
      <c r="O37" s="23"/>
      <c r="P37" s="30"/>
    </row>
    <row r="38" spans="1:16" s="31" customFormat="1" ht="25.5" x14ac:dyDescent="0.2">
      <c r="A38" s="23">
        <v>27</v>
      </c>
      <c r="B38" s="24" t="s">
        <v>90</v>
      </c>
      <c r="C38" s="25">
        <v>102003844</v>
      </c>
      <c r="D38" s="26" t="s">
        <v>25</v>
      </c>
      <c r="E38" s="27">
        <v>45</v>
      </c>
      <c r="F38" s="28">
        <v>285.88</v>
      </c>
      <c r="G38" s="28">
        <f t="shared" si="0"/>
        <v>12864.6</v>
      </c>
      <c r="H38" s="29"/>
      <c r="I38" s="29"/>
      <c r="J38" s="28"/>
      <c r="K38" s="28"/>
      <c r="L38" s="28"/>
      <c r="M38" s="23"/>
      <c r="N38" s="23"/>
      <c r="O38" s="23"/>
      <c r="P38" s="30"/>
    </row>
    <row r="39" spans="1:16" s="31" customFormat="1" ht="25.5" x14ac:dyDescent="0.2">
      <c r="A39" s="23">
        <v>28</v>
      </c>
      <c r="B39" s="24" t="s">
        <v>91</v>
      </c>
      <c r="C39" s="25">
        <v>10137681</v>
      </c>
      <c r="D39" s="26" t="s">
        <v>25</v>
      </c>
      <c r="E39" s="27">
        <v>30</v>
      </c>
      <c r="F39" s="28">
        <v>286.02</v>
      </c>
      <c r="G39" s="28">
        <f t="shared" si="0"/>
        <v>8580.5999999999985</v>
      </c>
      <c r="H39" s="29"/>
      <c r="I39" s="29"/>
      <c r="J39" s="28"/>
      <c r="K39" s="28"/>
      <c r="L39" s="28"/>
      <c r="M39" s="23"/>
      <c r="N39" s="23"/>
      <c r="O39" s="23"/>
      <c r="P39" s="30"/>
    </row>
    <row r="40" spans="1:16" s="31" customFormat="1" ht="25.5" x14ac:dyDescent="0.2">
      <c r="A40" s="23">
        <v>29</v>
      </c>
      <c r="B40" s="24" t="s">
        <v>92</v>
      </c>
      <c r="C40" s="25">
        <v>10004470</v>
      </c>
      <c r="D40" s="26" t="s">
        <v>25</v>
      </c>
      <c r="E40" s="27">
        <v>20</v>
      </c>
      <c r="F40" s="28">
        <v>229.91</v>
      </c>
      <c r="G40" s="28">
        <f t="shared" si="0"/>
        <v>4598.2</v>
      </c>
      <c r="H40" s="29"/>
      <c r="I40" s="29"/>
      <c r="J40" s="28"/>
      <c r="K40" s="28"/>
      <c r="L40" s="28"/>
      <c r="M40" s="23"/>
      <c r="N40" s="23"/>
      <c r="O40" s="23"/>
      <c r="P40" s="30"/>
    </row>
    <row r="41" spans="1:16" s="31" customFormat="1" ht="25.5" x14ac:dyDescent="0.2">
      <c r="A41" s="23">
        <v>30</v>
      </c>
      <c r="B41" s="24" t="s">
        <v>93</v>
      </c>
      <c r="C41" s="25">
        <v>10149659</v>
      </c>
      <c r="D41" s="26" t="s">
        <v>25</v>
      </c>
      <c r="E41" s="27">
        <v>10</v>
      </c>
      <c r="F41" s="28">
        <v>5</v>
      </c>
      <c r="G41" s="28">
        <f t="shared" si="0"/>
        <v>50</v>
      </c>
      <c r="H41" s="29"/>
      <c r="I41" s="29"/>
      <c r="J41" s="28"/>
      <c r="K41" s="28"/>
      <c r="L41" s="28"/>
      <c r="M41" s="23"/>
      <c r="N41" s="23"/>
      <c r="O41" s="23"/>
      <c r="P41" s="30"/>
    </row>
    <row r="42" spans="1:16" s="31" customFormat="1" ht="25.5" x14ac:dyDescent="0.2">
      <c r="A42" s="23">
        <v>31</v>
      </c>
      <c r="B42" s="24" t="s">
        <v>94</v>
      </c>
      <c r="C42" s="25">
        <v>10056659</v>
      </c>
      <c r="D42" s="26" t="s">
        <v>25</v>
      </c>
      <c r="E42" s="27">
        <v>2400</v>
      </c>
      <c r="F42" s="28">
        <v>1.94</v>
      </c>
      <c r="G42" s="28">
        <f t="shared" si="0"/>
        <v>4656</v>
      </c>
      <c r="H42" s="29"/>
      <c r="I42" s="29"/>
      <c r="J42" s="28"/>
      <c r="K42" s="28"/>
      <c r="L42" s="28"/>
      <c r="M42" s="23"/>
      <c r="N42" s="23"/>
      <c r="O42" s="23"/>
      <c r="P42" s="30"/>
    </row>
    <row r="43" spans="1:16" s="31" customFormat="1" ht="25.5" x14ac:dyDescent="0.2">
      <c r="A43" s="23">
        <v>32</v>
      </c>
      <c r="B43" s="24" t="s">
        <v>95</v>
      </c>
      <c r="C43" s="25">
        <v>10005041</v>
      </c>
      <c r="D43" s="26" t="s">
        <v>25</v>
      </c>
      <c r="E43" s="27">
        <v>1100</v>
      </c>
      <c r="F43" s="28">
        <v>2.0699999999999998</v>
      </c>
      <c r="G43" s="28">
        <f t="shared" si="0"/>
        <v>2277</v>
      </c>
      <c r="H43" s="29"/>
      <c r="I43" s="29"/>
      <c r="J43" s="28"/>
      <c r="K43" s="28"/>
      <c r="L43" s="28"/>
      <c r="M43" s="23"/>
      <c r="N43" s="23"/>
      <c r="O43" s="23"/>
      <c r="P43" s="30"/>
    </row>
    <row r="44" spans="1:16" s="31" customFormat="1" ht="25.5" x14ac:dyDescent="0.2">
      <c r="A44" s="23">
        <v>33</v>
      </c>
      <c r="B44" s="24" t="s">
        <v>96</v>
      </c>
      <c r="C44" s="25">
        <v>10015822</v>
      </c>
      <c r="D44" s="26" t="s">
        <v>25</v>
      </c>
      <c r="E44" s="27">
        <v>1600</v>
      </c>
      <c r="F44" s="28">
        <v>2.68</v>
      </c>
      <c r="G44" s="28">
        <f t="shared" si="0"/>
        <v>4288</v>
      </c>
      <c r="H44" s="29"/>
      <c r="I44" s="29"/>
      <c r="J44" s="28"/>
      <c r="K44" s="28"/>
      <c r="L44" s="28"/>
      <c r="M44" s="23"/>
      <c r="N44" s="23"/>
      <c r="O44" s="23"/>
      <c r="P44" s="30"/>
    </row>
    <row r="45" spans="1:16" s="31" customFormat="1" ht="25.5" x14ac:dyDescent="0.2">
      <c r="A45" s="23">
        <v>34</v>
      </c>
      <c r="B45" s="24" t="s">
        <v>97</v>
      </c>
      <c r="C45" s="25">
        <v>10016849</v>
      </c>
      <c r="D45" s="26" t="s">
        <v>25</v>
      </c>
      <c r="E45" s="27">
        <v>500</v>
      </c>
      <c r="F45" s="28">
        <v>4.13</v>
      </c>
      <c r="G45" s="28">
        <f t="shared" si="0"/>
        <v>2065</v>
      </c>
      <c r="H45" s="29"/>
      <c r="I45" s="29"/>
      <c r="J45" s="28"/>
      <c r="K45" s="28"/>
      <c r="L45" s="28"/>
      <c r="M45" s="23"/>
      <c r="N45" s="23"/>
      <c r="O45" s="23"/>
      <c r="P45" s="30"/>
    </row>
    <row r="46" spans="1:16" s="31" customFormat="1" ht="25.5" x14ac:dyDescent="0.2">
      <c r="A46" s="23">
        <v>35</v>
      </c>
      <c r="B46" s="24" t="s">
        <v>98</v>
      </c>
      <c r="C46" s="25">
        <v>102012978</v>
      </c>
      <c r="D46" s="26" t="s">
        <v>25</v>
      </c>
      <c r="E46" s="27">
        <v>100</v>
      </c>
      <c r="F46" s="28">
        <v>9.44</v>
      </c>
      <c r="G46" s="28">
        <f t="shared" si="0"/>
        <v>944</v>
      </c>
      <c r="H46" s="29"/>
      <c r="I46" s="29"/>
      <c r="J46" s="28"/>
      <c r="K46" s="28"/>
      <c r="L46" s="28"/>
      <c r="M46" s="23"/>
      <c r="N46" s="23"/>
      <c r="O46" s="23"/>
      <c r="P46" s="30"/>
    </row>
    <row r="47" spans="1:16" s="31" customFormat="1" ht="25.5" x14ac:dyDescent="0.2">
      <c r="A47" s="23">
        <v>36</v>
      </c>
      <c r="B47" s="24" t="s">
        <v>99</v>
      </c>
      <c r="C47" s="25">
        <v>10147913</v>
      </c>
      <c r="D47" s="26" t="s">
        <v>25</v>
      </c>
      <c r="E47" s="27">
        <v>300</v>
      </c>
      <c r="F47" s="28">
        <v>27.12</v>
      </c>
      <c r="G47" s="28">
        <f t="shared" si="0"/>
        <v>8136</v>
      </c>
      <c r="H47" s="29"/>
      <c r="I47" s="29"/>
      <c r="J47" s="28"/>
      <c r="K47" s="28"/>
      <c r="L47" s="28"/>
      <c r="M47" s="23"/>
      <c r="N47" s="23"/>
      <c r="O47" s="23"/>
      <c r="P47" s="30"/>
    </row>
    <row r="48" spans="1:16" s="31" customFormat="1" ht="25.5" customHeight="1" x14ac:dyDescent="0.2">
      <c r="A48" s="23">
        <v>37</v>
      </c>
      <c r="B48" s="24" t="s">
        <v>80</v>
      </c>
      <c r="C48" s="25">
        <v>10003113</v>
      </c>
      <c r="D48" s="26" t="s">
        <v>75</v>
      </c>
      <c r="E48" s="27">
        <v>500</v>
      </c>
      <c r="F48" s="28">
        <v>25.48</v>
      </c>
      <c r="G48" s="28">
        <f t="shared" si="0"/>
        <v>12740</v>
      </c>
      <c r="H48" s="29"/>
      <c r="I48" s="29"/>
      <c r="J48" s="28"/>
      <c r="K48" s="28"/>
      <c r="L48" s="28"/>
      <c r="M48" s="23"/>
      <c r="N48" s="23"/>
      <c r="O48" s="23"/>
      <c r="P48" s="30"/>
    </row>
    <row r="49" spans="1:16" s="31" customFormat="1" ht="25.5" customHeight="1" x14ac:dyDescent="0.2">
      <c r="A49" s="23">
        <v>38</v>
      </c>
      <c r="B49" s="24" t="s">
        <v>81</v>
      </c>
      <c r="C49" s="25">
        <v>10108065</v>
      </c>
      <c r="D49" s="26" t="s">
        <v>75</v>
      </c>
      <c r="E49" s="27">
        <v>610</v>
      </c>
      <c r="F49" s="28">
        <v>23.47</v>
      </c>
      <c r="G49" s="28">
        <f t="shared" si="0"/>
        <v>14316.699999999999</v>
      </c>
      <c r="H49" s="29"/>
      <c r="I49" s="29"/>
      <c r="J49" s="28"/>
      <c r="K49" s="28"/>
      <c r="L49" s="28"/>
      <c r="M49" s="23"/>
      <c r="N49" s="23"/>
      <c r="O49" s="23"/>
      <c r="P49" s="30"/>
    </row>
    <row r="50" spans="1:16" s="31" customFormat="1" ht="25.5" customHeight="1" x14ac:dyDescent="0.2">
      <c r="A50" s="23">
        <v>39</v>
      </c>
      <c r="B50" s="24" t="s">
        <v>82</v>
      </c>
      <c r="C50" s="25">
        <v>10105553</v>
      </c>
      <c r="D50" s="26" t="s">
        <v>75</v>
      </c>
      <c r="E50" s="27">
        <v>250</v>
      </c>
      <c r="F50" s="28">
        <v>142.9</v>
      </c>
      <c r="G50" s="28">
        <f t="shared" si="0"/>
        <v>35725</v>
      </c>
      <c r="H50" s="29"/>
      <c r="I50" s="29"/>
      <c r="J50" s="28"/>
      <c r="K50" s="28"/>
      <c r="L50" s="28"/>
      <c r="M50" s="23"/>
      <c r="N50" s="23"/>
      <c r="O50" s="23"/>
      <c r="P50" s="30"/>
    </row>
    <row r="51" spans="1:16" s="31" customFormat="1" ht="25.5" x14ac:dyDescent="0.2">
      <c r="A51" s="23">
        <v>40</v>
      </c>
      <c r="B51" s="24" t="s">
        <v>100</v>
      </c>
      <c r="C51" s="25">
        <v>10099989</v>
      </c>
      <c r="D51" s="26" t="s">
        <v>25</v>
      </c>
      <c r="E51" s="27">
        <v>20</v>
      </c>
      <c r="F51" s="28">
        <v>55.71</v>
      </c>
      <c r="G51" s="28">
        <f t="shared" si="0"/>
        <v>1114.2</v>
      </c>
      <c r="H51" s="29"/>
      <c r="I51" s="29"/>
      <c r="J51" s="28"/>
      <c r="K51" s="28"/>
      <c r="L51" s="28"/>
      <c r="M51" s="23"/>
      <c r="N51" s="23"/>
      <c r="O51" s="23"/>
      <c r="P51" s="30"/>
    </row>
    <row r="52" spans="1:16" s="31" customFormat="1" ht="25.5" x14ac:dyDescent="0.2">
      <c r="A52" s="23">
        <v>41</v>
      </c>
      <c r="B52" s="24" t="s">
        <v>101</v>
      </c>
      <c r="C52" s="25">
        <v>10088493</v>
      </c>
      <c r="D52" s="26" t="s">
        <v>25</v>
      </c>
      <c r="E52" s="27">
        <v>70</v>
      </c>
      <c r="F52" s="28">
        <v>29.9</v>
      </c>
      <c r="G52" s="28">
        <f t="shared" si="0"/>
        <v>2093</v>
      </c>
      <c r="H52" s="29"/>
      <c r="I52" s="29"/>
      <c r="J52" s="28"/>
      <c r="K52" s="28"/>
      <c r="L52" s="28"/>
      <c r="M52" s="23"/>
      <c r="N52" s="23"/>
      <c r="O52" s="23"/>
      <c r="P52" s="30"/>
    </row>
    <row r="53" spans="1:16" s="31" customFormat="1" ht="25.5" x14ac:dyDescent="0.2">
      <c r="A53" s="23">
        <v>42</v>
      </c>
      <c r="B53" s="24" t="s">
        <v>102</v>
      </c>
      <c r="C53" s="25">
        <v>10089156</v>
      </c>
      <c r="D53" s="26" t="s">
        <v>25</v>
      </c>
      <c r="E53" s="27">
        <v>10</v>
      </c>
      <c r="F53" s="28">
        <v>189.62</v>
      </c>
      <c r="G53" s="28">
        <f t="shared" si="0"/>
        <v>1896.2</v>
      </c>
      <c r="H53" s="29"/>
      <c r="I53" s="29"/>
      <c r="J53" s="28"/>
      <c r="K53" s="28"/>
      <c r="L53" s="28"/>
      <c r="M53" s="23"/>
      <c r="N53" s="23"/>
      <c r="O53" s="23"/>
      <c r="P53" s="30"/>
    </row>
    <row r="54" spans="1:16" s="31" customFormat="1" ht="25.5" x14ac:dyDescent="0.2">
      <c r="A54" s="23">
        <v>43</v>
      </c>
      <c r="B54" s="24" t="s">
        <v>103</v>
      </c>
      <c r="C54" s="25">
        <v>10089155</v>
      </c>
      <c r="D54" s="26" t="s">
        <v>25</v>
      </c>
      <c r="E54" s="27">
        <v>20</v>
      </c>
      <c r="F54" s="28">
        <v>172.66</v>
      </c>
      <c r="G54" s="28">
        <f t="shared" si="0"/>
        <v>3453.2</v>
      </c>
      <c r="H54" s="29"/>
      <c r="I54" s="29"/>
      <c r="J54" s="28"/>
      <c r="K54" s="28"/>
      <c r="L54" s="28"/>
      <c r="M54" s="23"/>
      <c r="N54" s="23"/>
      <c r="O54" s="23"/>
      <c r="P54" s="30"/>
    </row>
    <row r="55" spans="1:16" s="31" customFormat="1" ht="25.5" x14ac:dyDescent="0.2">
      <c r="A55" s="23">
        <v>44</v>
      </c>
      <c r="B55" s="24" t="s">
        <v>46</v>
      </c>
      <c r="C55" s="25">
        <v>102015803</v>
      </c>
      <c r="D55" s="26" t="s">
        <v>25</v>
      </c>
      <c r="E55" s="27">
        <v>3</v>
      </c>
      <c r="F55" s="28">
        <v>3865.47</v>
      </c>
      <c r="G55" s="28">
        <f t="shared" si="0"/>
        <v>11596.41</v>
      </c>
      <c r="H55" s="29"/>
      <c r="I55" s="29"/>
      <c r="J55" s="28"/>
      <c r="K55" s="28"/>
      <c r="L55" s="28"/>
      <c r="M55" s="23"/>
      <c r="N55" s="23"/>
      <c r="O55" s="23"/>
      <c r="P55" s="30"/>
    </row>
    <row r="56" spans="1:16" s="31" customFormat="1" ht="25.5" x14ac:dyDescent="0.2">
      <c r="A56" s="23">
        <v>45</v>
      </c>
      <c r="B56" s="24" t="s">
        <v>47</v>
      </c>
      <c r="C56" s="25">
        <v>10113382</v>
      </c>
      <c r="D56" s="26" t="s">
        <v>25</v>
      </c>
      <c r="E56" s="27">
        <v>8</v>
      </c>
      <c r="F56" s="28">
        <v>2485.56</v>
      </c>
      <c r="G56" s="28">
        <f t="shared" si="0"/>
        <v>19884.48</v>
      </c>
      <c r="H56" s="29"/>
      <c r="I56" s="29"/>
      <c r="J56" s="28"/>
      <c r="K56" s="28"/>
      <c r="L56" s="28"/>
      <c r="M56" s="23"/>
      <c r="N56" s="23"/>
      <c r="O56" s="23"/>
      <c r="P56" s="30"/>
    </row>
    <row r="57" spans="1:16" s="31" customFormat="1" ht="25.5" x14ac:dyDescent="0.2">
      <c r="A57" s="23">
        <v>46</v>
      </c>
      <c r="B57" s="24" t="s">
        <v>48</v>
      </c>
      <c r="C57" s="25">
        <v>102003845</v>
      </c>
      <c r="D57" s="26" t="s">
        <v>25</v>
      </c>
      <c r="E57" s="27">
        <v>5</v>
      </c>
      <c r="F57" s="28">
        <v>5189.91</v>
      </c>
      <c r="G57" s="28">
        <f t="shared" si="0"/>
        <v>25949.55</v>
      </c>
      <c r="H57" s="29"/>
      <c r="I57" s="29"/>
      <c r="J57" s="28"/>
      <c r="K57" s="28"/>
      <c r="L57" s="28"/>
      <c r="M57" s="23"/>
      <c r="N57" s="23"/>
      <c r="O57" s="23"/>
      <c r="P57" s="30"/>
    </row>
    <row r="58" spans="1:16" s="31" customFormat="1" ht="25.5" customHeight="1" x14ac:dyDescent="0.2">
      <c r="A58" s="23">
        <v>47</v>
      </c>
      <c r="B58" s="24" t="s">
        <v>104</v>
      </c>
      <c r="C58" s="25">
        <v>10007705</v>
      </c>
      <c r="D58" s="26" t="s">
        <v>75</v>
      </c>
      <c r="E58" s="27">
        <v>5</v>
      </c>
      <c r="F58" s="28">
        <v>148.63999999999999</v>
      </c>
      <c r="G58" s="28">
        <f t="shared" si="0"/>
        <v>743.19999999999993</v>
      </c>
      <c r="H58" s="29"/>
      <c r="I58" s="29"/>
      <c r="J58" s="28"/>
      <c r="K58" s="28"/>
      <c r="L58" s="28"/>
      <c r="M58" s="23"/>
      <c r="N58" s="23"/>
      <c r="O58" s="23"/>
      <c r="P58" s="30"/>
    </row>
    <row r="59" spans="1:16" s="31" customFormat="1" ht="25.5" customHeight="1" x14ac:dyDescent="0.2">
      <c r="A59" s="23">
        <v>48</v>
      </c>
      <c r="B59" s="24" t="s">
        <v>105</v>
      </c>
      <c r="C59" s="25">
        <v>10109215</v>
      </c>
      <c r="D59" s="26" t="s">
        <v>75</v>
      </c>
      <c r="E59" s="27">
        <v>5</v>
      </c>
      <c r="F59" s="28">
        <v>88.82</v>
      </c>
      <c r="G59" s="28">
        <f t="shared" si="0"/>
        <v>444.09999999999997</v>
      </c>
      <c r="H59" s="29"/>
      <c r="I59" s="29"/>
      <c r="J59" s="28"/>
      <c r="K59" s="28"/>
      <c r="L59" s="28"/>
      <c r="M59" s="23"/>
      <c r="N59" s="23"/>
      <c r="O59" s="23"/>
      <c r="P59" s="30"/>
    </row>
    <row r="60" spans="1:16" s="31" customFormat="1" ht="25.5" x14ac:dyDescent="0.2">
      <c r="A60" s="23">
        <v>49</v>
      </c>
      <c r="B60" s="24" t="s">
        <v>106</v>
      </c>
      <c r="C60" s="25">
        <v>10132083</v>
      </c>
      <c r="D60" s="26" t="s">
        <v>25</v>
      </c>
      <c r="E60" s="27">
        <v>60</v>
      </c>
      <c r="F60" s="28">
        <v>91.11</v>
      </c>
      <c r="G60" s="28">
        <f t="shared" si="0"/>
        <v>5466.6</v>
      </c>
      <c r="H60" s="29"/>
      <c r="I60" s="29"/>
      <c r="J60" s="28"/>
      <c r="K60" s="28"/>
      <c r="L60" s="28"/>
      <c r="M60" s="23"/>
      <c r="N60" s="23"/>
      <c r="O60" s="23"/>
      <c r="P60" s="30"/>
    </row>
    <row r="61" spans="1:16" s="31" customFormat="1" ht="25.5" x14ac:dyDescent="0.2">
      <c r="A61" s="23">
        <v>50</v>
      </c>
      <c r="B61" s="24" t="s">
        <v>107</v>
      </c>
      <c r="C61" s="25">
        <v>10110412</v>
      </c>
      <c r="D61" s="26" t="s">
        <v>25</v>
      </c>
      <c r="E61" s="27">
        <v>50</v>
      </c>
      <c r="F61" s="28">
        <v>33.65</v>
      </c>
      <c r="G61" s="28">
        <f t="shared" si="0"/>
        <v>1682.5</v>
      </c>
      <c r="H61" s="29"/>
      <c r="I61" s="29"/>
      <c r="J61" s="28"/>
      <c r="K61" s="28"/>
      <c r="L61" s="28"/>
      <c r="M61" s="23"/>
      <c r="N61" s="23"/>
      <c r="O61" s="23"/>
      <c r="P61" s="30"/>
    </row>
    <row r="62" spans="1:16" s="31" customFormat="1" ht="25.5" x14ac:dyDescent="0.2">
      <c r="A62" s="23">
        <v>51</v>
      </c>
      <c r="B62" s="24" t="s">
        <v>108</v>
      </c>
      <c r="C62" s="25">
        <v>10113577</v>
      </c>
      <c r="D62" s="26" t="s">
        <v>25</v>
      </c>
      <c r="E62" s="27">
        <v>240</v>
      </c>
      <c r="F62" s="28">
        <v>156.13999999999999</v>
      </c>
      <c r="G62" s="28">
        <f t="shared" si="0"/>
        <v>37473.599999999999</v>
      </c>
      <c r="H62" s="29"/>
      <c r="I62" s="29"/>
      <c r="J62" s="28"/>
      <c r="K62" s="28"/>
      <c r="L62" s="28"/>
      <c r="M62" s="23"/>
      <c r="N62" s="23"/>
      <c r="O62" s="23"/>
      <c r="P62" s="30"/>
    </row>
    <row r="63" spans="1:16" s="31" customFormat="1" ht="25.5" x14ac:dyDescent="0.2">
      <c r="A63" s="23">
        <v>52</v>
      </c>
      <c r="B63" s="24" t="s">
        <v>109</v>
      </c>
      <c r="C63" s="25">
        <v>10026784</v>
      </c>
      <c r="D63" s="26" t="s">
        <v>25</v>
      </c>
      <c r="E63" s="27">
        <v>445</v>
      </c>
      <c r="F63" s="28">
        <v>30.88</v>
      </c>
      <c r="G63" s="28">
        <f t="shared" si="0"/>
        <v>13741.6</v>
      </c>
      <c r="H63" s="29"/>
      <c r="I63" s="29"/>
      <c r="J63" s="28"/>
      <c r="K63" s="28"/>
      <c r="L63" s="28"/>
      <c r="M63" s="23"/>
      <c r="N63" s="23"/>
      <c r="O63" s="23"/>
      <c r="P63" s="30"/>
    </row>
    <row r="64" spans="1:16" s="31" customFormat="1" ht="25.5" x14ac:dyDescent="0.2">
      <c r="A64" s="23">
        <v>53</v>
      </c>
      <c r="B64" s="24" t="s">
        <v>110</v>
      </c>
      <c r="C64" s="25">
        <v>10050698</v>
      </c>
      <c r="D64" s="26" t="s">
        <v>25</v>
      </c>
      <c r="E64" s="27">
        <v>277</v>
      </c>
      <c r="F64" s="28">
        <v>25.07</v>
      </c>
      <c r="G64" s="28">
        <f t="shared" si="0"/>
        <v>6944.39</v>
      </c>
      <c r="H64" s="29"/>
      <c r="I64" s="29"/>
      <c r="J64" s="28"/>
      <c r="K64" s="28"/>
      <c r="L64" s="28"/>
      <c r="M64" s="23"/>
      <c r="N64" s="23"/>
      <c r="O64" s="23"/>
      <c r="P64" s="30"/>
    </row>
    <row r="65" spans="1:16" s="31" customFormat="1" ht="25.5" x14ac:dyDescent="0.2">
      <c r="A65" s="23">
        <v>54</v>
      </c>
      <c r="B65" s="24" t="s">
        <v>111</v>
      </c>
      <c r="C65" s="25">
        <v>10110596</v>
      </c>
      <c r="D65" s="26" t="s">
        <v>25</v>
      </c>
      <c r="E65" s="27">
        <v>2900</v>
      </c>
      <c r="F65" s="28">
        <v>1.77</v>
      </c>
      <c r="G65" s="28">
        <f t="shared" si="0"/>
        <v>5133</v>
      </c>
      <c r="H65" s="29"/>
      <c r="I65" s="29"/>
      <c r="J65" s="28"/>
      <c r="K65" s="28"/>
      <c r="L65" s="28"/>
      <c r="M65" s="23"/>
      <c r="N65" s="23"/>
      <c r="O65" s="23"/>
      <c r="P65" s="30"/>
    </row>
    <row r="66" spans="1:16" s="31" customFormat="1" ht="25.5" x14ac:dyDescent="0.2">
      <c r="A66" s="23">
        <v>55</v>
      </c>
      <c r="B66" s="24" t="s">
        <v>49</v>
      </c>
      <c r="C66" s="25">
        <v>10108032</v>
      </c>
      <c r="D66" s="26" t="s">
        <v>25</v>
      </c>
      <c r="E66" s="27">
        <v>10100</v>
      </c>
      <c r="F66" s="28">
        <v>0.87</v>
      </c>
      <c r="G66" s="28">
        <f t="shared" si="0"/>
        <v>8787</v>
      </c>
      <c r="H66" s="29"/>
      <c r="I66" s="29"/>
      <c r="J66" s="28"/>
      <c r="K66" s="28"/>
      <c r="L66" s="28"/>
      <c r="M66" s="23"/>
      <c r="N66" s="23"/>
      <c r="O66" s="23"/>
      <c r="P66" s="30"/>
    </row>
    <row r="67" spans="1:16" s="31" customFormat="1" ht="25.5" x14ac:dyDescent="0.2">
      <c r="A67" s="23">
        <v>56</v>
      </c>
      <c r="B67" s="24" t="s">
        <v>50</v>
      </c>
      <c r="C67" s="25">
        <v>10108033</v>
      </c>
      <c r="D67" s="26" t="s">
        <v>25</v>
      </c>
      <c r="E67" s="27">
        <v>10400</v>
      </c>
      <c r="F67" s="28">
        <v>1.05</v>
      </c>
      <c r="G67" s="28">
        <f t="shared" si="0"/>
        <v>10920</v>
      </c>
      <c r="H67" s="29"/>
      <c r="I67" s="29"/>
      <c r="J67" s="28"/>
      <c r="K67" s="28"/>
      <c r="L67" s="28"/>
      <c r="M67" s="23"/>
      <c r="N67" s="23"/>
      <c r="O67" s="23"/>
      <c r="P67" s="30"/>
    </row>
    <row r="68" spans="1:16" s="31" customFormat="1" ht="25.5" x14ac:dyDescent="0.2">
      <c r="A68" s="23">
        <v>57</v>
      </c>
      <c r="B68" s="24" t="s">
        <v>112</v>
      </c>
      <c r="C68" s="25">
        <v>10107643</v>
      </c>
      <c r="D68" s="26" t="s">
        <v>25</v>
      </c>
      <c r="E68" s="27">
        <v>37</v>
      </c>
      <c r="F68" s="28">
        <v>269.06</v>
      </c>
      <c r="G68" s="28">
        <f t="shared" si="0"/>
        <v>9955.2199999999993</v>
      </c>
      <c r="H68" s="29"/>
      <c r="I68" s="29"/>
      <c r="J68" s="28"/>
      <c r="K68" s="28"/>
      <c r="L68" s="28"/>
      <c r="M68" s="23"/>
      <c r="N68" s="23"/>
      <c r="O68" s="23"/>
      <c r="P68" s="30"/>
    </row>
    <row r="69" spans="1:16" s="31" customFormat="1" ht="25.5" x14ac:dyDescent="0.2">
      <c r="A69" s="23">
        <v>58</v>
      </c>
      <c r="B69" s="24" t="s">
        <v>113</v>
      </c>
      <c r="C69" s="25">
        <v>10134240</v>
      </c>
      <c r="D69" s="26" t="s">
        <v>75</v>
      </c>
      <c r="E69" s="27">
        <v>70</v>
      </c>
      <c r="F69" s="28">
        <v>185.7</v>
      </c>
      <c r="G69" s="28">
        <f t="shared" si="0"/>
        <v>12999</v>
      </c>
      <c r="H69" s="29"/>
      <c r="I69" s="29"/>
      <c r="J69" s="28"/>
      <c r="K69" s="28"/>
      <c r="L69" s="28"/>
      <c r="M69" s="23"/>
      <c r="N69" s="23"/>
      <c r="O69" s="23"/>
      <c r="P69" s="30"/>
    </row>
    <row r="70" spans="1:16" s="31" customFormat="1" ht="25.5" x14ac:dyDescent="0.2">
      <c r="A70" s="23">
        <v>59</v>
      </c>
      <c r="B70" s="24" t="s">
        <v>114</v>
      </c>
      <c r="C70" s="25">
        <v>10134196</v>
      </c>
      <c r="D70" s="26" t="s">
        <v>75</v>
      </c>
      <c r="E70" s="27">
        <v>75</v>
      </c>
      <c r="F70" s="28">
        <v>147.79</v>
      </c>
      <c r="G70" s="28">
        <f t="shared" si="0"/>
        <v>11084.25</v>
      </c>
      <c r="H70" s="29"/>
      <c r="I70" s="29"/>
      <c r="J70" s="28"/>
      <c r="K70" s="28"/>
      <c r="L70" s="28"/>
      <c r="M70" s="23"/>
      <c r="N70" s="23"/>
      <c r="O70" s="23"/>
      <c r="P70" s="30"/>
    </row>
    <row r="71" spans="1:16" s="31" customFormat="1" ht="25.5" x14ac:dyDescent="0.2">
      <c r="A71" s="23">
        <v>60</v>
      </c>
      <c r="B71" s="24" t="s">
        <v>115</v>
      </c>
      <c r="C71" s="25">
        <v>10107701</v>
      </c>
      <c r="D71" s="26" t="s">
        <v>25</v>
      </c>
      <c r="E71" s="27">
        <v>20</v>
      </c>
      <c r="F71" s="28">
        <v>426.75</v>
      </c>
      <c r="G71" s="28">
        <f t="shared" si="0"/>
        <v>8535</v>
      </c>
      <c r="H71" s="29"/>
      <c r="I71" s="29"/>
      <c r="J71" s="28"/>
      <c r="K71" s="28"/>
      <c r="L71" s="28"/>
      <c r="M71" s="23"/>
      <c r="N71" s="23"/>
      <c r="O71" s="23"/>
      <c r="P71" s="30"/>
    </row>
    <row r="72" spans="1:16" s="31" customFormat="1" ht="25.5" x14ac:dyDescent="0.2">
      <c r="A72" s="23">
        <v>61</v>
      </c>
      <c r="B72" s="24" t="s">
        <v>51</v>
      </c>
      <c r="C72" s="25">
        <v>102004340</v>
      </c>
      <c r="D72" s="26" t="s">
        <v>25</v>
      </c>
      <c r="E72" s="27">
        <v>145</v>
      </c>
      <c r="F72" s="28">
        <v>319.86</v>
      </c>
      <c r="G72" s="28">
        <f t="shared" si="0"/>
        <v>46379.700000000004</v>
      </c>
      <c r="H72" s="29"/>
      <c r="I72" s="29"/>
      <c r="J72" s="28"/>
      <c r="K72" s="28"/>
      <c r="L72" s="28"/>
      <c r="M72" s="23"/>
      <c r="N72" s="23"/>
      <c r="O72" s="23"/>
      <c r="P72" s="30"/>
    </row>
    <row r="73" spans="1:16" s="31" customFormat="1" ht="25.5" x14ac:dyDescent="0.2">
      <c r="A73" s="23">
        <v>62</v>
      </c>
      <c r="B73" s="24" t="s">
        <v>116</v>
      </c>
      <c r="C73" s="25">
        <v>10109775</v>
      </c>
      <c r="D73" s="26" t="s">
        <v>25</v>
      </c>
      <c r="E73" s="27">
        <v>10</v>
      </c>
      <c r="F73" s="28">
        <v>8.65</v>
      </c>
      <c r="G73" s="28">
        <f t="shared" si="0"/>
        <v>86.5</v>
      </c>
      <c r="H73" s="29"/>
      <c r="I73" s="29"/>
      <c r="J73" s="28"/>
      <c r="K73" s="28"/>
      <c r="L73" s="28"/>
      <c r="M73" s="23"/>
      <c r="N73" s="23"/>
      <c r="O73" s="23"/>
      <c r="P73" s="30"/>
    </row>
    <row r="74" spans="1:16" s="31" customFormat="1" ht="25.5" x14ac:dyDescent="0.2">
      <c r="A74" s="23">
        <v>63</v>
      </c>
      <c r="B74" s="24" t="s">
        <v>117</v>
      </c>
      <c r="C74" s="25">
        <v>10096866</v>
      </c>
      <c r="D74" s="26" t="s">
        <v>25</v>
      </c>
      <c r="E74" s="27">
        <v>80</v>
      </c>
      <c r="F74" s="28">
        <v>1.95</v>
      </c>
      <c r="G74" s="28">
        <f t="shared" si="0"/>
        <v>156</v>
      </c>
      <c r="H74" s="29"/>
      <c r="I74" s="29"/>
      <c r="J74" s="28"/>
      <c r="K74" s="28"/>
      <c r="L74" s="28"/>
      <c r="M74" s="23"/>
      <c r="N74" s="23"/>
      <c r="O74" s="23"/>
      <c r="P74" s="30"/>
    </row>
    <row r="75" spans="1:16" s="31" customFormat="1" ht="25.5" x14ac:dyDescent="0.2">
      <c r="A75" s="23">
        <v>64</v>
      </c>
      <c r="B75" s="24" t="s">
        <v>118</v>
      </c>
      <c r="C75" s="25">
        <v>10110183</v>
      </c>
      <c r="D75" s="26" t="s">
        <v>25</v>
      </c>
      <c r="E75" s="27">
        <v>1200</v>
      </c>
      <c r="F75" s="28">
        <v>9.85</v>
      </c>
      <c r="G75" s="28">
        <f t="shared" si="0"/>
        <v>11820</v>
      </c>
      <c r="H75" s="29"/>
      <c r="I75" s="29"/>
      <c r="J75" s="28"/>
      <c r="K75" s="28"/>
      <c r="L75" s="28"/>
      <c r="M75" s="23"/>
      <c r="N75" s="23"/>
      <c r="O75" s="23"/>
      <c r="P75" s="30"/>
    </row>
    <row r="76" spans="1:16" s="31" customFormat="1" ht="25.5" x14ac:dyDescent="0.2">
      <c r="A76" s="23">
        <v>65</v>
      </c>
      <c r="B76" s="24" t="s">
        <v>119</v>
      </c>
      <c r="C76" s="25">
        <v>10107944</v>
      </c>
      <c r="D76" s="26" t="s">
        <v>25</v>
      </c>
      <c r="E76" s="27">
        <v>215</v>
      </c>
      <c r="F76" s="28">
        <v>4.33</v>
      </c>
      <c r="G76" s="28">
        <f t="shared" si="0"/>
        <v>930.95</v>
      </c>
      <c r="H76" s="29"/>
      <c r="I76" s="29"/>
      <c r="J76" s="28"/>
      <c r="K76" s="28"/>
      <c r="L76" s="28"/>
      <c r="M76" s="23"/>
      <c r="N76" s="23"/>
      <c r="O76" s="23"/>
      <c r="P76" s="30"/>
    </row>
    <row r="77" spans="1:16" s="31" customFormat="1" ht="25.5" x14ac:dyDescent="0.2">
      <c r="A77" s="23">
        <v>66</v>
      </c>
      <c r="B77" s="24" t="s">
        <v>120</v>
      </c>
      <c r="C77" s="25">
        <v>10130898</v>
      </c>
      <c r="D77" s="26" t="s">
        <v>25</v>
      </c>
      <c r="E77" s="27">
        <v>450</v>
      </c>
      <c r="F77" s="28">
        <v>1.33</v>
      </c>
      <c r="G77" s="28">
        <f t="shared" ref="G77:G140" si="1">F77*E77</f>
        <v>598.5</v>
      </c>
      <c r="H77" s="29"/>
      <c r="I77" s="29"/>
      <c r="J77" s="28"/>
      <c r="K77" s="28"/>
      <c r="L77" s="28"/>
      <c r="M77" s="23"/>
      <c r="N77" s="23"/>
      <c r="O77" s="23"/>
      <c r="P77" s="30"/>
    </row>
    <row r="78" spans="1:16" s="31" customFormat="1" ht="25.5" x14ac:dyDescent="0.2">
      <c r="A78" s="23">
        <v>67</v>
      </c>
      <c r="B78" s="24" t="s">
        <v>121</v>
      </c>
      <c r="C78" s="25">
        <v>10130957</v>
      </c>
      <c r="D78" s="26" t="s">
        <v>25</v>
      </c>
      <c r="E78" s="27">
        <v>650</v>
      </c>
      <c r="F78" s="28">
        <v>1.33</v>
      </c>
      <c r="G78" s="28">
        <f t="shared" si="1"/>
        <v>864.5</v>
      </c>
      <c r="H78" s="29"/>
      <c r="I78" s="29"/>
      <c r="J78" s="28"/>
      <c r="K78" s="28"/>
      <c r="L78" s="28"/>
      <c r="M78" s="23"/>
      <c r="N78" s="23"/>
      <c r="O78" s="23"/>
      <c r="P78" s="30"/>
    </row>
    <row r="79" spans="1:16" s="31" customFormat="1" ht="25.5" x14ac:dyDescent="0.2">
      <c r="A79" s="23">
        <v>68</v>
      </c>
      <c r="B79" s="24" t="s">
        <v>122</v>
      </c>
      <c r="C79" s="25">
        <v>10136949</v>
      </c>
      <c r="D79" s="26" t="s">
        <v>25</v>
      </c>
      <c r="E79" s="27">
        <v>200</v>
      </c>
      <c r="F79" s="28">
        <v>6.32</v>
      </c>
      <c r="G79" s="28">
        <f t="shared" si="1"/>
        <v>1264</v>
      </c>
      <c r="H79" s="29"/>
      <c r="I79" s="29"/>
      <c r="J79" s="28"/>
      <c r="K79" s="28"/>
      <c r="L79" s="28"/>
      <c r="M79" s="23"/>
      <c r="N79" s="23"/>
      <c r="O79" s="23"/>
      <c r="P79" s="30"/>
    </row>
    <row r="80" spans="1:16" s="31" customFormat="1" ht="25.5" x14ac:dyDescent="0.2">
      <c r="A80" s="23">
        <v>69</v>
      </c>
      <c r="B80" s="24" t="s">
        <v>123</v>
      </c>
      <c r="C80" s="25">
        <v>10130958</v>
      </c>
      <c r="D80" s="26" t="s">
        <v>25</v>
      </c>
      <c r="E80" s="27">
        <v>3</v>
      </c>
      <c r="F80" s="28">
        <v>2.54</v>
      </c>
      <c r="G80" s="28">
        <f t="shared" si="1"/>
        <v>7.62</v>
      </c>
      <c r="H80" s="29"/>
      <c r="I80" s="29"/>
      <c r="J80" s="28"/>
      <c r="K80" s="28"/>
      <c r="L80" s="28"/>
      <c r="M80" s="23"/>
      <c r="N80" s="23"/>
      <c r="O80" s="23"/>
      <c r="P80" s="30"/>
    </row>
    <row r="81" spans="1:16" s="31" customFormat="1" ht="25.5" x14ac:dyDescent="0.2">
      <c r="A81" s="23">
        <v>70</v>
      </c>
      <c r="B81" s="24" t="s">
        <v>124</v>
      </c>
      <c r="C81" s="25">
        <v>10136958</v>
      </c>
      <c r="D81" s="26" t="s">
        <v>25</v>
      </c>
      <c r="E81" s="27">
        <v>540</v>
      </c>
      <c r="F81" s="28">
        <v>3.73</v>
      </c>
      <c r="G81" s="28">
        <f t="shared" si="1"/>
        <v>2014.2</v>
      </c>
      <c r="H81" s="29"/>
      <c r="I81" s="29"/>
      <c r="J81" s="28"/>
      <c r="K81" s="28"/>
      <c r="L81" s="28"/>
      <c r="M81" s="23"/>
      <c r="N81" s="23"/>
      <c r="O81" s="23"/>
      <c r="P81" s="30"/>
    </row>
    <row r="82" spans="1:16" s="31" customFormat="1" ht="25.5" customHeight="1" x14ac:dyDescent="0.2">
      <c r="A82" s="23">
        <v>71</v>
      </c>
      <c r="B82" s="24" t="s">
        <v>125</v>
      </c>
      <c r="C82" s="25">
        <v>10031336</v>
      </c>
      <c r="D82" s="26" t="s">
        <v>25</v>
      </c>
      <c r="E82" s="27">
        <v>25</v>
      </c>
      <c r="F82" s="28">
        <v>220.2</v>
      </c>
      <c r="G82" s="28">
        <f t="shared" si="1"/>
        <v>5505</v>
      </c>
      <c r="H82" s="29"/>
      <c r="I82" s="29"/>
      <c r="J82" s="28"/>
      <c r="K82" s="28"/>
      <c r="L82" s="28"/>
      <c r="M82" s="23"/>
      <c r="N82" s="23"/>
      <c r="O82" s="23"/>
      <c r="P82" s="30"/>
    </row>
    <row r="83" spans="1:16" s="31" customFormat="1" ht="25.5" x14ac:dyDescent="0.2">
      <c r="A83" s="23">
        <v>72</v>
      </c>
      <c r="B83" s="24" t="s">
        <v>52</v>
      </c>
      <c r="C83" s="25">
        <v>10031344</v>
      </c>
      <c r="D83" s="26" t="s">
        <v>25</v>
      </c>
      <c r="E83" s="27">
        <v>20</v>
      </c>
      <c r="F83" s="28">
        <v>700.77</v>
      </c>
      <c r="G83" s="28">
        <f t="shared" si="1"/>
        <v>14015.4</v>
      </c>
      <c r="H83" s="29"/>
      <c r="I83" s="29"/>
      <c r="J83" s="28"/>
      <c r="K83" s="28"/>
      <c r="L83" s="28"/>
      <c r="M83" s="23"/>
      <c r="N83" s="23"/>
      <c r="O83" s="23"/>
      <c r="P83" s="30"/>
    </row>
    <row r="84" spans="1:16" s="31" customFormat="1" ht="25.5" x14ac:dyDescent="0.2">
      <c r="A84" s="23">
        <v>73</v>
      </c>
      <c r="B84" s="24" t="s">
        <v>53</v>
      </c>
      <c r="C84" s="25">
        <v>10137381</v>
      </c>
      <c r="D84" s="26" t="s">
        <v>25</v>
      </c>
      <c r="E84" s="27">
        <v>10</v>
      </c>
      <c r="F84" s="28">
        <v>226.13</v>
      </c>
      <c r="G84" s="28">
        <f t="shared" si="1"/>
        <v>2261.3000000000002</v>
      </c>
      <c r="H84" s="29"/>
      <c r="I84" s="29"/>
      <c r="J84" s="28"/>
      <c r="K84" s="28"/>
      <c r="L84" s="28"/>
      <c r="M84" s="23"/>
      <c r="N84" s="23"/>
      <c r="O84" s="23"/>
      <c r="P84" s="30"/>
    </row>
    <row r="85" spans="1:16" s="31" customFormat="1" ht="25.5" customHeight="1" x14ac:dyDescent="0.2">
      <c r="A85" s="23">
        <v>74</v>
      </c>
      <c r="B85" s="24" t="s">
        <v>126</v>
      </c>
      <c r="C85" s="25">
        <v>10021311</v>
      </c>
      <c r="D85" s="26" t="s">
        <v>25</v>
      </c>
      <c r="E85" s="27">
        <v>5</v>
      </c>
      <c r="F85" s="28">
        <v>1081.29</v>
      </c>
      <c r="G85" s="28">
        <f t="shared" si="1"/>
        <v>5406.45</v>
      </c>
      <c r="H85" s="29"/>
      <c r="I85" s="29"/>
      <c r="J85" s="28"/>
      <c r="K85" s="28"/>
      <c r="L85" s="28"/>
      <c r="M85" s="23"/>
      <c r="N85" s="23"/>
      <c r="O85" s="23"/>
      <c r="P85" s="30"/>
    </row>
    <row r="86" spans="1:16" s="31" customFormat="1" ht="25.5" customHeight="1" x14ac:dyDescent="0.2">
      <c r="A86" s="23">
        <v>75</v>
      </c>
      <c r="B86" s="24" t="s">
        <v>127</v>
      </c>
      <c r="C86" s="25">
        <v>10004484</v>
      </c>
      <c r="D86" s="26" t="s">
        <v>25</v>
      </c>
      <c r="E86" s="27">
        <v>4</v>
      </c>
      <c r="F86" s="28">
        <v>888.58</v>
      </c>
      <c r="G86" s="28">
        <f t="shared" si="1"/>
        <v>3554.32</v>
      </c>
      <c r="H86" s="29"/>
      <c r="I86" s="29"/>
      <c r="J86" s="28"/>
      <c r="K86" s="28"/>
      <c r="L86" s="28"/>
      <c r="M86" s="23"/>
      <c r="N86" s="23"/>
      <c r="O86" s="23"/>
      <c r="P86" s="30"/>
    </row>
    <row r="87" spans="1:16" s="31" customFormat="1" ht="25.5" x14ac:dyDescent="0.2">
      <c r="A87" s="23">
        <v>76</v>
      </c>
      <c r="B87" s="24" t="s">
        <v>128</v>
      </c>
      <c r="C87" s="25">
        <v>10008985</v>
      </c>
      <c r="D87" s="26" t="s">
        <v>25</v>
      </c>
      <c r="E87" s="27">
        <v>10</v>
      </c>
      <c r="F87" s="28">
        <v>1614.06</v>
      </c>
      <c r="G87" s="28">
        <f t="shared" si="1"/>
        <v>16140.599999999999</v>
      </c>
      <c r="H87" s="29"/>
      <c r="I87" s="29"/>
      <c r="J87" s="28"/>
      <c r="K87" s="28"/>
      <c r="L87" s="28"/>
      <c r="M87" s="23"/>
      <c r="N87" s="23"/>
      <c r="O87" s="23"/>
      <c r="P87" s="30"/>
    </row>
    <row r="88" spans="1:16" s="31" customFormat="1" ht="25.5" x14ac:dyDescent="0.2">
      <c r="A88" s="23">
        <v>77</v>
      </c>
      <c r="B88" s="24" t="s">
        <v>129</v>
      </c>
      <c r="C88" s="25">
        <v>10030056</v>
      </c>
      <c r="D88" s="26" t="s">
        <v>25</v>
      </c>
      <c r="E88" s="27">
        <v>10</v>
      </c>
      <c r="F88" s="28">
        <v>1076.51</v>
      </c>
      <c r="G88" s="28">
        <f t="shared" si="1"/>
        <v>10765.1</v>
      </c>
      <c r="H88" s="29"/>
      <c r="I88" s="29"/>
      <c r="J88" s="28"/>
      <c r="K88" s="28"/>
      <c r="L88" s="28"/>
      <c r="M88" s="23"/>
      <c r="N88" s="23"/>
      <c r="O88" s="23"/>
      <c r="P88" s="30"/>
    </row>
    <row r="89" spans="1:16" s="31" customFormat="1" ht="25.5" customHeight="1" x14ac:dyDescent="0.2">
      <c r="A89" s="23">
        <v>78</v>
      </c>
      <c r="B89" s="24" t="s">
        <v>130</v>
      </c>
      <c r="C89" s="25">
        <v>10021340</v>
      </c>
      <c r="D89" s="26" t="s">
        <v>25</v>
      </c>
      <c r="E89" s="27">
        <v>17</v>
      </c>
      <c r="F89" s="28">
        <v>2635.9</v>
      </c>
      <c r="G89" s="28">
        <f t="shared" si="1"/>
        <v>44810.3</v>
      </c>
      <c r="H89" s="29"/>
      <c r="I89" s="29"/>
      <c r="J89" s="28"/>
      <c r="K89" s="28"/>
      <c r="L89" s="28"/>
      <c r="M89" s="23"/>
      <c r="N89" s="23"/>
      <c r="O89" s="23"/>
      <c r="P89" s="30"/>
    </row>
    <row r="90" spans="1:16" s="31" customFormat="1" ht="25.5" x14ac:dyDescent="0.2">
      <c r="A90" s="23">
        <v>79</v>
      </c>
      <c r="B90" s="24" t="s">
        <v>131</v>
      </c>
      <c r="C90" s="25">
        <v>10042787</v>
      </c>
      <c r="D90" s="26" t="s">
        <v>25</v>
      </c>
      <c r="E90" s="27">
        <v>6</v>
      </c>
      <c r="F90" s="28">
        <v>1212.55</v>
      </c>
      <c r="G90" s="28">
        <f t="shared" si="1"/>
        <v>7275.2999999999993</v>
      </c>
      <c r="H90" s="29"/>
      <c r="I90" s="29"/>
      <c r="J90" s="28"/>
      <c r="K90" s="28"/>
      <c r="L90" s="28"/>
      <c r="M90" s="23"/>
      <c r="N90" s="23"/>
      <c r="O90" s="23"/>
      <c r="P90" s="30"/>
    </row>
    <row r="91" spans="1:16" s="31" customFormat="1" ht="25.5" x14ac:dyDescent="0.2">
      <c r="A91" s="23">
        <v>80</v>
      </c>
      <c r="B91" s="24" t="s">
        <v>132</v>
      </c>
      <c r="C91" s="25">
        <v>10050965</v>
      </c>
      <c r="D91" s="26" t="s">
        <v>25</v>
      </c>
      <c r="E91" s="27">
        <v>15</v>
      </c>
      <c r="F91" s="28">
        <v>632.9</v>
      </c>
      <c r="G91" s="28">
        <f t="shared" si="1"/>
        <v>9493.5</v>
      </c>
      <c r="H91" s="29"/>
      <c r="I91" s="29"/>
      <c r="J91" s="28"/>
      <c r="K91" s="28"/>
      <c r="L91" s="28"/>
      <c r="M91" s="23"/>
      <c r="N91" s="23"/>
      <c r="O91" s="23"/>
      <c r="P91" s="30"/>
    </row>
    <row r="92" spans="1:16" s="31" customFormat="1" ht="25.5" customHeight="1" x14ac:dyDescent="0.2">
      <c r="A92" s="23">
        <v>81</v>
      </c>
      <c r="B92" s="24" t="s">
        <v>133</v>
      </c>
      <c r="C92" s="25">
        <v>10021350</v>
      </c>
      <c r="D92" s="26" t="s">
        <v>25</v>
      </c>
      <c r="E92" s="27">
        <v>5</v>
      </c>
      <c r="F92" s="28">
        <v>3549.55</v>
      </c>
      <c r="G92" s="28">
        <f t="shared" si="1"/>
        <v>17747.75</v>
      </c>
      <c r="H92" s="29"/>
      <c r="I92" s="29"/>
      <c r="J92" s="28"/>
      <c r="K92" s="28"/>
      <c r="L92" s="28"/>
      <c r="M92" s="23"/>
      <c r="N92" s="23"/>
      <c r="O92" s="23"/>
      <c r="P92" s="30"/>
    </row>
    <row r="93" spans="1:16" s="31" customFormat="1" ht="25.5" x14ac:dyDescent="0.2">
      <c r="A93" s="23">
        <v>82</v>
      </c>
      <c r="B93" s="24" t="s">
        <v>134</v>
      </c>
      <c r="C93" s="25">
        <v>10021352</v>
      </c>
      <c r="D93" s="26" t="s">
        <v>25</v>
      </c>
      <c r="E93" s="27">
        <v>2</v>
      </c>
      <c r="F93" s="28">
        <v>3549.55</v>
      </c>
      <c r="G93" s="28">
        <f t="shared" si="1"/>
        <v>7099.1</v>
      </c>
      <c r="H93" s="29"/>
      <c r="I93" s="29"/>
      <c r="J93" s="28"/>
      <c r="K93" s="28"/>
      <c r="L93" s="28"/>
      <c r="M93" s="23"/>
      <c r="N93" s="23"/>
      <c r="O93" s="23"/>
      <c r="P93" s="30"/>
    </row>
    <row r="94" spans="1:16" s="31" customFormat="1" ht="25.5" x14ac:dyDescent="0.2">
      <c r="A94" s="23">
        <v>83</v>
      </c>
      <c r="B94" s="24" t="s">
        <v>135</v>
      </c>
      <c r="C94" s="25">
        <v>10105301</v>
      </c>
      <c r="D94" s="26" t="s">
        <v>25</v>
      </c>
      <c r="E94" s="27">
        <v>1</v>
      </c>
      <c r="F94" s="28">
        <v>3549.55</v>
      </c>
      <c r="G94" s="28">
        <f t="shared" si="1"/>
        <v>3549.55</v>
      </c>
      <c r="H94" s="29"/>
      <c r="I94" s="29"/>
      <c r="J94" s="28"/>
      <c r="K94" s="28"/>
      <c r="L94" s="28"/>
      <c r="M94" s="23"/>
      <c r="N94" s="23"/>
      <c r="O94" s="23"/>
      <c r="P94" s="30"/>
    </row>
    <row r="95" spans="1:16" s="31" customFormat="1" ht="25.5" customHeight="1" x14ac:dyDescent="0.2">
      <c r="A95" s="23">
        <v>84</v>
      </c>
      <c r="B95" s="24" t="s">
        <v>136</v>
      </c>
      <c r="C95" s="25">
        <v>10021362</v>
      </c>
      <c r="D95" s="26" t="s">
        <v>25</v>
      </c>
      <c r="E95" s="27">
        <v>5</v>
      </c>
      <c r="F95" s="28">
        <v>3953.48</v>
      </c>
      <c r="G95" s="28">
        <f t="shared" si="1"/>
        <v>19767.400000000001</v>
      </c>
      <c r="H95" s="29"/>
      <c r="I95" s="29"/>
      <c r="J95" s="28"/>
      <c r="K95" s="28"/>
      <c r="L95" s="28"/>
      <c r="M95" s="23"/>
      <c r="N95" s="23"/>
      <c r="O95" s="23"/>
      <c r="P95" s="30"/>
    </row>
    <row r="96" spans="1:16" s="31" customFormat="1" ht="25.5" customHeight="1" x14ac:dyDescent="0.2">
      <c r="A96" s="23">
        <v>85</v>
      </c>
      <c r="B96" s="24" t="s">
        <v>137</v>
      </c>
      <c r="C96" s="25">
        <v>10021372</v>
      </c>
      <c r="D96" s="26" t="s">
        <v>25</v>
      </c>
      <c r="E96" s="27">
        <v>1</v>
      </c>
      <c r="F96" s="28">
        <v>3953.48</v>
      </c>
      <c r="G96" s="28">
        <f t="shared" si="1"/>
        <v>3953.48</v>
      </c>
      <c r="H96" s="29"/>
      <c r="I96" s="29"/>
      <c r="J96" s="28"/>
      <c r="K96" s="28"/>
      <c r="L96" s="28"/>
      <c r="M96" s="23"/>
      <c r="N96" s="23"/>
      <c r="O96" s="23"/>
      <c r="P96" s="30"/>
    </row>
    <row r="97" spans="1:16" s="31" customFormat="1" ht="25.5" customHeight="1" x14ac:dyDescent="0.2">
      <c r="A97" s="23">
        <v>86</v>
      </c>
      <c r="B97" s="24" t="s">
        <v>138</v>
      </c>
      <c r="C97" s="25">
        <v>10021374</v>
      </c>
      <c r="D97" s="26" t="s">
        <v>25</v>
      </c>
      <c r="E97" s="27">
        <v>1</v>
      </c>
      <c r="F97" s="28">
        <v>3953.48</v>
      </c>
      <c r="G97" s="28">
        <f t="shared" si="1"/>
        <v>3953.48</v>
      </c>
      <c r="H97" s="29"/>
      <c r="I97" s="29"/>
      <c r="J97" s="28"/>
      <c r="K97" s="28"/>
      <c r="L97" s="28"/>
      <c r="M97" s="23"/>
      <c r="N97" s="23"/>
      <c r="O97" s="23"/>
      <c r="P97" s="30"/>
    </row>
    <row r="98" spans="1:16" s="31" customFormat="1" ht="25.5" x14ac:dyDescent="0.2">
      <c r="A98" s="23">
        <v>87</v>
      </c>
      <c r="B98" s="24" t="s">
        <v>139</v>
      </c>
      <c r="C98" s="25">
        <v>10120255</v>
      </c>
      <c r="D98" s="26" t="s">
        <v>25</v>
      </c>
      <c r="E98" s="27">
        <v>7</v>
      </c>
      <c r="F98" s="28">
        <v>235.93</v>
      </c>
      <c r="G98" s="28">
        <f t="shared" si="1"/>
        <v>1651.51</v>
      </c>
      <c r="H98" s="29"/>
      <c r="I98" s="29"/>
      <c r="J98" s="28"/>
      <c r="K98" s="28"/>
      <c r="L98" s="28"/>
      <c r="M98" s="23"/>
      <c r="N98" s="23"/>
      <c r="O98" s="23"/>
      <c r="P98" s="30"/>
    </row>
    <row r="99" spans="1:16" s="31" customFormat="1" ht="25.5" customHeight="1" x14ac:dyDescent="0.2">
      <c r="A99" s="23">
        <v>88</v>
      </c>
      <c r="B99" s="24" t="s">
        <v>83</v>
      </c>
      <c r="C99" s="25">
        <v>10011014</v>
      </c>
      <c r="D99" s="26" t="s">
        <v>75</v>
      </c>
      <c r="E99" s="27">
        <v>500</v>
      </c>
      <c r="F99" s="28">
        <v>24.24</v>
      </c>
      <c r="G99" s="28">
        <f t="shared" si="1"/>
        <v>12120</v>
      </c>
      <c r="H99" s="29"/>
      <c r="I99" s="29"/>
      <c r="J99" s="28"/>
      <c r="K99" s="28"/>
      <c r="L99" s="28"/>
      <c r="M99" s="23"/>
      <c r="N99" s="23"/>
      <c r="O99" s="23"/>
      <c r="P99" s="30"/>
    </row>
    <row r="100" spans="1:16" s="31" customFormat="1" ht="25.5" customHeight="1" x14ac:dyDescent="0.2">
      <c r="A100" s="23">
        <v>89</v>
      </c>
      <c r="B100" s="24" t="s">
        <v>84</v>
      </c>
      <c r="C100" s="25">
        <v>10104367</v>
      </c>
      <c r="D100" s="26" t="s">
        <v>75</v>
      </c>
      <c r="E100" s="27">
        <v>300</v>
      </c>
      <c r="F100" s="28">
        <v>39.42</v>
      </c>
      <c r="G100" s="28">
        <f t="shared" si="1"/>
        <v>11826</v>
      </c>
      <c r="H100" s="29"/>
      <c r="I100" s="29"/>
      <c r="J100" s="28"/>
      <c r="K100" s="28"/>
      <c r="L100" s="28"/>
      <c r="M100" s="23"/>
      <c r="N100" s="23"/>
      <c r="O100" s="23"/>
      <c r="P100" s="30"/>
    </row>
    <row r="101" spans="1:16" s="31" customFormat="1" ht="25.5" customHeight="1" x14ac:dyDescent="0.2">
      <c r="A101" s="23">
        <v>90</v>
      </c>
      <c r="B101" s="24" t="s">
        <v>54</v>
      </c>
      <c r="C101" s="25">
        <v>10004076</v>
      </c>
      <c r="D101" s="26" t="s">
        <v>25</v>
      </c>
      <c r="E101" s="27">
        <v>8</v>
      </c>
      <c r="F101" s="28">
        <v>443.1</v>
      </c>
      <c r="G101" s="28">
        <f t="shared" si="1"/>
        <v>3544.8</v>
      </c>
      <c r="H101" s="29"/>
      <c r="I101" s="29"/>
      <c r="J101" s="28"/>
      <c r="K101" s="28"/>
      <c r="L101" s="28"/>
      <c r="M101" s="23"/>
      <c r="N101" s="23"/>
      <c r="O101" s="23"/>
      <c r="P101" s="30"/>
    </row>
    <row r="102" spans="1:16" s="31" customFormat="1" ht="25.5" customHeight="1" x14ac:dyDescent="0.2">
      <c r="A102" s="23">
        <v>91</v>
      </c>
      <c r="B102" s="24" t="s">
        <v>55</v>
      </c>
      <c r="C102" s="25">
        <v>10089240</v>
      </c>
      <c r="D102" s="26" t="s">
        <v>25</v>
      </c>
      <c r="E102" s="27">
        <v>4</v>
      </c>
      <c r="F102" s="28">
        <v>647.85</v>
      </c>
      <c r="G102" s="28">
        <f t="shared" si="1"/>
        <v>2591.4</v>
      </c>
      <c r="H102" s="29"/>
      <c r="I102" s="29"/>
      <c r="J102" s="28"/>
      <c r="K102" s="28"/>
      <c r="L102" s="28"/>
      <c r="M102" s="23"/>
      <c r="N102" s="23"/>
      <c r="O102" s="23"/>
      <c r="P102" s="30"/>
    </row>
    <row r="103" spans="1:16" s="31" customFormat="1" ht="25.5" customHeight="1" x14ac:dyDescent="0.2">
      <c r="A103" s="23">
        <v>92</v>
      </c>
      <c r="B103" s="24" t="s">
        <v>56</v>
      </c>
      <c r="C103" s="25">
        <v>10004114</v>
      </c>
      <c r="D103" s="26" t="s">
        <v>25</v>
      </c>
      <c r="E103" s="27">
        <v>4</v>
      </c>
      <c r="F103" s="28">
        <v>1603.35</v>
      </c>
      <c r="G103" s="28">
        <f t="shared" si="1"/>
        <v>6413.4</v>
      </c>
      <c r="H103" s="29"/>
      <c r="I103" s="29"/>
      <c r="J103" s="28"/>
      <c r="K103" s="28"/>
      <c r="L103" s="28"/>
      <c r="M103" s="23"/>
      <c r="N103" s="23"/>
      <c r="O103" s="23"/>
      <c r="P103" s="30"/>
    </row>
    <row r="104" spans="1:16" s="31" customFormat="1" ht="25.5" x14ac:dyDescent="0.2">
      <c r="A104" s="23">
        <v>93</v>
      </c>
      <c r="B104" s="24" t="s">
        <v>57</v>
      </c>
      <c r="C104" s="25">
        <v>10011981</v>
      </c>
      <c r="D104" s="26" t="s">
        <v>25</v>
      </c>
      <c r="E104" s="27">
        <v>4</v>
      </c>
      <c r="F104" s="28">
        <v>1709.41</v>
      </c>
      <c r="G104" s="28">
        <f t="shared" si="1"/>
        <v>6837.64</v>
      </c>
      <c r="H104" s="29"/>
      <c r="I104" s="29"/>
      <c r="J104" s="28"/>
      <c r="K104" s="28"/>
      <c r="L104" s="28"/>
      <c r="M104" s="23"/>
      <c r="N104" s="23"/>
      <c r="O104" s="23"/>
      <c r="P104" s="30"/>
    </row>
    <row r="105" spans="1:16" s="31" customFormat="1" ht="25.5" x14ac:dyDescent="0.2">
      <c r="A105" s="23">
        <v>94</v>
      </c>
      <c r="B105" s="24" t="s">
        <v>58</v>
      </c>
      <c r="C105" s="25">
        <v>10019778</v>
      </c>
      <c r="D105" s="26" t="s">
        <v>25</v>
      </c>
      <c r="E105" s="27">
        <v>10</v>
      </c>
      <c r="F105" s="28">
        <v>1052.3699999999999</v>
      </c>
      <c r="G105" s="28">
        <f t="shared" si="1"/>
        <v>10523.699999999999</v>
      </c>
      <c r="H105" s="29"/>
      <c r="I105" s="29"/>
      <c r="J105" s="28"/>
      <c r="K105" s="28"/>
      <c r="L105" s="28"/>
      <c r="M105" s="23"/>
      <c r="N105" s="23"/>
      <c r="O105" s="23"/>
      <c r="P105" s="30"/>
    </row>
    <row r="106" spans="1:16" s="31" customFormat="1" ht="25.5" customHeight="1" x14ac:dyDescent="0.2">
      <c r="A106" s="23">
        <v>95</v>
      </c>
      <c r="B106" s="24" t="s">
        <v>59</v>
      </c>
      <c r="C106" s="25">
        <v>10042728</v>
      </c>
      <c r="D106" s="26" t="s">
        <v>25</v>
      </c>
      <c r="E106" s="27">
        <v>24</v>
      </c>
      <c r="F106" s="28">
        <v>452.63</v>
      </c>
      <c r="G106" s="28">
        <f t="shared" si="1"/>
        <v>10863.119999999999</v>
      </c>
      <c r="H106" s="29"/>
      <c r="I106" s="29"/>
      <c r="J106" s="28"/>
      <c r="K106" s="28"/>
      <c r="L106" s="28"/>
      <c r="M106" s="23"/>
      <c r="N106" s="23"/>
      <c r="O106" s="23"/>
      <c r="P106" s="30"/>
    </row>
    <row r="107" spans="1:16" s="31" customFormat="1" ht="25.5" x14ac:dyDescent="0.2">
      <c r="A107" s="23">
        <v>96</v>
      </c>
      <c r="B107" s="24" t="s">
        <v>60</v>
      </c>
      <c r="C107" s="25">
        <v>10043025</v>
      </c>
      <c r="D107" s="26" t="s">
        <v>25</v>
      </c>
      <c r="E107" s="27">
        <v>10</v>
      </c>
      <c r="F107" s="28">
        <v>452.63</v>
      </c>
      <c r="G107" s="28">
        <f t="shared" si="1"/>
        <v>4526.3</v>
      </c>
      <c r="H107" s="29"/>
      <c r="I107" s="29"/>
      <c r="J107" s="28"/>
      <c r="K107" s="28"/>
      <c r="L107" s="28"/>
      <c r="M107" s="23"/>
      <c r="N107" s="23"/>
      <c r="O107" s="23"/>
      <c r="P107" s="30"/>
    </row>
    <row r="108" spans="1:16" s="31" customFormat="1" ht="25.5" x14ac:dyDescent="0.2">
      <c r="A108" s="23">
        <v>97</v>
      </c>
      <c r="B108" s="24" t="s">
        <v>61</v>
      </c>
      <c r="C108" s="25">
        <v>10095376</v>
      </c>
      <c r="D108" s="26" t="s">
        <v>25</v>
      </c>
      <c r="E108" s="27">
        <v>20</v>
      </c>
      <c r="F108" s="28">
        <v>452.63</v>
      </c>
      <c r="G108" s="28">
        <f t="shared" si="1"/>
        <v>9052.6</v>
      </c>
      <c r="H108" s="29"/>
      <c r="I108" s="29"/>
      <c r="J108" s="28"/>
      <c r="K108" s="28"/>
      <c r="L108" s="28"/>
      <c r="M108" s="23"/>
      <c r="N108" s="23"/>
      <c r="O108" s="23"/>
      <c r="P108" s="30"/>
    </row>
    <row r="109" spans="1:16" s="31" customFormat="1" ht="25.5" x14ac:dyDescent="0.2">
      <c r="A109" s="23">
        <v>98</v>
      </c>
      <c r="B109" s="24" t="s">
        <v>62</v>
      </c>
      <c r="C109" s="25">
        <v>10014059</v>
      </c>
      <c r="D109" s="26" t="s">
        <v>25</v>
      </c>
      <c r="E109" s="27">
        <v>8</v>
      </c>
      <c r="F109" s="28">
        <v>841.3</v>
      </c>
      <c r="G109" s="28">
        <f t="shared" si="1"/>
        <v>6730.4</v>
      </c>
      <c r="H109" s="29"/>
      <c r="I109" s="29"/>
      <c r="J109" s="28"/>
      <c r="K109" s="28"/>
      <c r="L109" s="28"/>
      <c r="M109" s="23"/>
      <c r="N109" s="23"/>
      <c r="O109" s="23"/>
      <c r="P109" s="30"/>
    </row>
    <row r="110" spans="1:16" s="31" customFormat="1" ht="25.5" x14ac:dyDescent="0.2">
      <c r="A110" s="23">
        <v>99</v>
      </c>
      <c r="B110" s="24" t="s">
        <v>63</v>
      </c>
      <c r="C110" s="25">
        <v>102003864</v>
      </c>
      <c r="D110" s="26" t="s">
        <v>25</v>
      </c>
      <c r="E110" s="27">
        <v>10</v>
      </c>
      <c r="F110" s="28">
        <v>475.51</v>
      </c>
      <c r="G110" s="28">
        <f t="shared" si="1"/>
        <v>4755.1000000000004</v>
      </c>
      <c r="H110" s="29"/>
      <c r="I110" s="29"/>
      <c r="J110" s="28"/>
      <c r="K110" s="28"/>
      <c r="L110" s="28"/>
      <c r="M110" s="23"/>
      <c r="N110" s="23"/>
      <c r="O110" s="23"/>
      <c r="P110" s="30"/>
    </row>
    <row r="111" spans="1:16" s="31" customFormat="1" ht="25.5" customHeight="1" x14ac:dyDescent="0.2">
      <c r="A111" s="23">
        <v>100</v>
      </c>
      <c r="B111" s="24" t="s">
        <v>64</v>
      </c>
      <c r="C111" s="25">
        <v>10022811</v>
      </c>
      <c r="D111" s="26" t="s">
        <v>25</v>
      </c>
      <c r="E111" s="27">
        <v>10</v>
      </c>
      <c r="F111" s="28">
        <v>495.11</v>
      </c>
      <c r="G111" s="28">
        <f t="shared" si="1"/>
        <v>4951.1000000000004</v>
      </c>
      <c r="H111" s="29"/>
      <c r="I111" s="29"/>
      <c r="J111" s="28"/>
      <c r="K111" s="28"/>
      <c r="L111" s="28"/>
      <c r="M111" s="23"/>
      <c r="N111" s="23"/>
      <c r="O111" s="23"/>
      <c r="P111" s="30"/>
    </row>
    <row r="112" spans="1:16" s="31" customFormat="1" ht="25.5" x14ac:dyDescent="0.2">
      <c r="A112" s="23">
        <v>101</v>
      </c>
      <c r="B112" s="24" t="s">
        <v>65</v>
      </c>
      <c r="C112" s="25">
        <v>102003819</v>
      </c>
      <c r="D112" s="26" t="s">
        <v>25</v>
      </c>
      <c r="E112" s="27">
        <v>10</v>
      </c>
      <c r="F112" s="28">
        <v>475.51</v>
      </c>
      <c r="G112" s="28">
        <f t="shared" si="1"/>
        <v>4755.1000000000004</v>
      </c>
      <c r="H112" s="29"/>
      <c r="I112" s="29"/>
      <c r="J112" s="28"/>
      <c r="K112" s="28"/>
      <c r="L112" s="28"/>
      <c r="M112" s="23"/>
      <c r="N112" s="23"/>
      <c r="O112" s="23"/>
      <c r="P112" s="30"/>
    </row>
    <row r="113" spans="1:16" s="31" customFormat="1" ht="25.5" x14ac:dyDescent="0.2">
      <c r="A113" s="23">
        <v>102</v>
      </c>
      <c r="B113" s="24" t="s">
        <v>66</v>
      </c>
      <c r="C113" s="25">
        <v>102003861</v>
      </c>
      <c r="D113" s="26" t="s">
        <v>25</v>
      </c>
      <c r="E113" s="27">
        <v>10</v>
      </c>
      <c r="F113" s="28">
        <v>878.65</v>
      </c>
      <c r="G113" s="28">
        <f t="shared" si="1"/>
        <v>8786.5</v>
      </c>
      <c r="H113" s="29"/>
      <c r="I113" s="29"/>
      <c r="J113" s="28"/>
      <c r="K113" s="28"/>
      <c r="L113" s="28"/>
      <c r="M113" s="23"/>
      <c r="N113" s="23"/>
      <c r="O113" s="23"/>
      <c r="P113" s="30"/>
    </row>
    <row r="114" spans="1:16" s="31" customFormat="1" ht="25.5" x14ac:dyDescent="0.2">
      <c r="A114" s="23">
        <v>103</v>
      </c>
      <c r="B114" s="24" t="s">
        <v>67</v>
      </c>
      <c r="C114" s="25">
        <v>102003862</v>
      </c>
      <c r="D114" s="26" t="s">
        <v>25</v>
      </c>
      <c r="E114" s="27">
        <v>10</v>
      </c>
      <c r="F114" s="28">
        <v>878.65</v>
      </c>
      <c r="G114" s="28">
        <f t="shared" si="1"/>
        <v>8786.5</v>
      </c>
      <c r="H114" s="29"/>
      <c r="I114" s="29"/>
      <c r="J114" s="28"/>
      <c r="K114" s="28"/>
      <c r="L114" s="28"/>
      <c r="M114" s="23"/>
      <c r="N114" s="23"/>
      <c r="O114" s="23"/>
      <c r="P114" s="30"/>
    </row>
    <row r="115" spans="1:16" s="31" customFormat="1" ht="25.5" x14ac:dyDescent="0.2">
      <c r="A115" s="23">
        <v>104</v>
      </c>
      <c r="B115" s="24" t="s">
        <v>68</v>
      </c>
      <c r="C115" s="25">
        <v>10004328</v>
      </c>
      <c r="D115" s="26" t="s">
        <v>25</v>
      </c>
      <c r="E115" s="27">
        <v>8</v>
      </c>
      <c r="F115" s="28">
        <v>489.41</v>
      </c>
      <c r="G115" s="28">
        <f t="shared" si="1"/>
        <v>3915.28</v>
      </c>
      <c r="H115" s="29"/>
      <c r="I115" s="29"/>
      <c r="J115" s="28"/>
      <c r="K115" s="28"/>
      <c r="L115" s="28"/>
      <c r="M115" s="23"/>
      <c r="N115" s="23"/>
      <c r="O115" s="23"/>
      <c r="P115" s="30"/>
    </row>
    <row r="116" spans="1:16" s="31" customFormat="1" ht="25.5" x14ac:dyDescent="0.2">
      <c r="A116" s="23">
        <v>105</v>
      </c>
      <c r="B116" s="24" t="s">
        <v>69</v>
      </c>
      <c r="C116" s="25">
        <v>10004336</v>
      </c>
      <c r="D116" s="26" t="s">
        <v>25</v>
      </c>
      <c r="E116" s="27">
        <v>9</v>
      </c>
      <c r="F116" s="28">
        <v>489.41</v>
      </c>
      <c r="G116" s="28">
        <f t="shared" si="1"/>
        <v>4404.6900000000005</v>
      </c>
      <c r="H116" s="29"/>
      <c r="I116" s="29"/>
      <c r="J116" s="28"/>
      <c r="K116" s="28"/>
      <c r="L116" s="28"/>
      <c r="M116" s="23"/>
      <c r="N116" s="23"/>
      <c r="O116" s="23"/>
      <c r="P116" s="30"/>
    </row>
    <row r="117" spans="1:16" s="31" customFormat="1" ht="25.5" x14ac:dyDescent="0.2">
      <c r="A117" s="23">
        <v>106</v>
      </c>
      <c r="B117" s="24" t="s">
        <v>70</v>
      </c>
      <c r="C117" s="25">
        <v>10004338</v>
      </c>
      <c r="D117" s="26" t="s">
        <v>25</v>
      </c>
      <c r="E117" s="27">
        <v>6</v>
      </c>
      <c r="F117" s="28">
        <v>489.41</v>
      </c>
      <c r="G117" s="28">
        <f t="shared" si="1"/>
        <v>2936.46</v>
      </c>
      <c r="H117" s="29"/>
      <c r="I117" s="29"/>
      <c r="J117" s="28"/>
      <c r="K117" s="28"/>
      <c r="L117" s="28"/>
      <c r="M117" s="23"/>
      <c r="N117" s="23"/>
      <c r="O117" s="23"/>
      <c r="P117" s="30"/>
    </row>
    <row r="118" spans="1:16" s="31" customFormat="1" ht="25.5" x14ac:dyDescent="0.2">
      <c r="A118" s="23">
        <v>107</v>
      </c>
      <c r="B118" s="24" t="s">
        <v>71</v>
      </c>
      <c r="C118" s="25">
        <v>102012295</v>
      </c>
      <c r="D118" s="26" t="s">
        <v>25</v>
      </c>
      <c r="E118" s="27">
        <v>30</v>
      </c>
      <c r="F118" s="28">
        <v>1010.29</v>
      </c>
      <c r="G118" s="28">
        <f t="shared" si="1"/>
        <v>30308.699999999997</v>
      </c>
      <c r="H118" s="29"/>
      <c r="I118" s="29"/>
      <c r="J118" s="28"/>
      <c r="K118" s="28"/>
      <c r="L118" s="28"/>
      <c r="M118" s="23"/>
      <c r="N118" s="23"/>
      <c r="O118" s="23"/>
      <c r="P118" s="30"/>
    </row>
    <row r="119" spans="1:16" s="31" customFormat="1" ht="25.5" x14ac:dyDescent="0.2">
      <c r="A119" s="23">
        <v>108</v>
      </c>
      <c r="B119" s="24" t="s">
        <v>72</v>
      </c>
      <c r="C119" s="25">
        <v>102014904</v>
      </c>
      <c r="D119" s="26" t="s">
        <v>25</v>
      </c>
      <c r="E119" s="27">
        <v>15</v>
      </c>
      <c r="F119" s="28">
        <v>1081.19</v>
      </c>
      <c r="G119" s="28">
        <f t="shared" si="1"/>
        <v>16217.85</v>
      </c>
      <c r="H119" s="29"/>
      <c r="I119" s="29"/>
      <c r="J119" s="28"/>
      <c r="K119" s="28"/>
      <c r="L119" s="28"/>
      <c r="M119" s="23"/>
      <c r="N119" s="23"/>
      <c r="O119" s="23"/>
      <c r="P119" s="30"/>
    </row>
    <row r="120" spans="1:16" s="31" customFormat="1" ht="25.5" x14ac:dyDescent="0.2">
      <c r="A120" s="23">
        <v>109</v>
      </c>
      <c r="B120" s="24" t="s">
        <v>73</v>
      </c>
      <c r="C120" s="25">
        <v>102012148</v>
      </c>
      <c r="D120" s="26" t="s">
        <v>25</v>
      </c>
      <c r="E120" s="27">
        <v>15</v>
      </c>
      <c r="F120" s="28">
        <v>1081.19</v>
      </c>
      <c r="G120" s="28">
        <f t="shared" si="1"/>
        <v>16217.85</v>
      </c>
      <c r="H120" s="29"/>
      <c r="I120" s="29"/>
      <c r="J120" s="28"/>
      <c r="K120" s="28"/>
      <c r="L120" s="28"/>
      <c r="M120" s="23"/>
      <c r="N120" s="23"/>
      <c r="O120" s="23"/>
      <c r="P120" s="30"/>
    </row>
    <row r="121" spans="1:16" s="31" customFormat="1" ht="25.5" x14ac:dyDescent="0.2">
      <c r="A121" s="23">
        <v>110</v>
      </c>
      <c r="B121" s="24" t="s">
        <v>140</v>
      </c>
      <c r="C121" s="25">
        <v>10005164</v>
      </c>
      <c r="D121" s="26" t="s">
        <v>75</v>
      </c>
      <c r="E121" s="27">
        <v>5533</v>
      </c>
      <c r="F121" s="28">
        <v>9.69</v>
      </c>
      <c r="G121" s="28">
        <f t="shared" si="1"/>
        <v>53614.77</v>
      </c>
      <c r="H121" s="29"/>
      <c r="I121" s="29"/>
      <c r="J121" s="28"/>
      <c r="K121" s="28"/>
      <c r="L121" s="28"/>
      <c r="M121" s="23"/>
      <c r="N121" s="23"/>
      <c r="O121" s="23"/>
      <c r="P121" s="30"/>
    </row>
    <row r="122" spans="1:16" s="31" customFormat="1" ht="25.5" x14ac:dyDescent="0.2">
      <c r="A122" s="23">
        <v>111</v>
      </c>
      <c r="B122" s="24" t="s">
        <v>141</v>
      </c>
      <c r="C122" s="25">
        <v>10110971</v>
      </c>
      <c r="D122" s="26" t="s">
        <v>75</v>
      </c>
      <c r="E122" s="27">
        <v>1350</v>
      </c>
      <c r="F122" s="28">
        <v>5.66</v>
      </c>
      <c r="G122" s="28">
        <f t="shared" si="1"/>
        <v>7641</v>
      </c>
      <c r="H122" s="29"/>
      <c r="I122" s="29"/>
      <c r="J122" s="28"/>
      <c r="K122" s="28"/>
      <c r="L122" s="28"/>
      <c r="M122" s="23"/>
      <c r="N122" s="23"/>
      <c r="O122" s="23"/>
      <c r="P122" s="30"/>
    </row>
    <row r="123" spans="1:16" s="31" customFormat="1" ht="25.5" x14ac:dyDescent="0.2">
      <c r="A123" s="23">
        <v>112</v>
      </c>
      <c r="B123" s="24" t="s">
        <v>142</v>
      </c>
      <c r="C123" s="25">
        <v>10108039</v>
      </c>
      <c r="D123" s="26" t="s">
        <v>75</v>
      </c>
      <c r="E123" s="27">
        <v>350</v>
      </c>
      <c r="F123" s="28">
        <v>6.68</v>
      </c>
      <c r="G123" s="28">
        <f t="shared" si="1"/>
        <v>2338</v>
      </c>
      <c r="H123" s="29"/>
      <c r="I123" s="29"/>
      <c r="J123" s="28"/>
      <c r="K123" s="28"/>
      <c r="L123" s="28"/>
      <c r="M123" s="23"/>
      <c r="N123" s="23"/>
      <c r="O123" s="23"/>
      <c r="P123" s="30"/>
    </row>
    <row r="124" spans="1:16" s="31" customFormat="1" ht="25.5" x14ac:dyDescent="0.2">
      <c r="A124" s="23">
        <v>113</v>
      </c>
      <c r="B124" s="24" t="s">
        <v>143</v>
      </c>
      <c r="C124" s="25">
        <v>10005166</v>
      </c>
      <c r="D124" s="26" t="s">
        <v>75</v>
      </c>
      <c r="E124" s="27">
        <v>2090</v>
      </c>
      <c r="F124" s="28">
        <v>13.77</v>
      </c>
      <c r="G124" s="28">
        <f t="shared" si="1"/>
        <v>28779.3</v>
      </c>
      <c r="H124" s="29"/>
      <c r="I124" s="29"/>
      <c r="J124" s="28"/>
      <c r="K124" s="28"/>
      <c r="L124" s="28"/>
      <c r="M124" s="23"/>
      <c r="N124" s="23"/>
      <c r="O124" s="23"/>
      <c r="P124" s="30"/>
    </row>
    <row r="125" spans="1:16" s="31" customFormat="1" ht="25.5" x14ac:dyDescent="0.2">
      <c r="A125" s="23">
        <v>114</v>
      </c>
      <c r="B125" s="24" t="s">
        <v>144</v>
      </c>
      <c r="C125" s="25">
        <v>10110766</v>
      </c>
      <c r="D125" s="26" t="s">
        <v>75</v>
      </c>
      <c r="E125" s="27">
        <v>670</v>
      </c>
      <c r="F125" s="28">
        <v>7.85</v>
      </c>
      <c r="G125" s="28">
        <f t="shared" si="1"/>
        <v>5259.5</v>
      </c>
      <c r="H125" s="29"/>
      <c r="I125" s="29"/>
      <c r="J125" s="28"/>
      <c r="K125" s="28"/>
      <c r="L125" s="28"/>
      <c r="M125" s="23"/>
      <c r="N125" s="23"/>
      <c r="O125" s="23"/>
      <c r="P125" s="30"/>
    </row>
    <row r="126" spans="1:16" s="31" customFormat="1" ht="25.5" x14ac:dyDescent="0.2">
      <c r="A126" s="23">
        <v>115</v>
      </c>
      <c r="B126" s="24" t="s">
        <v>145</v>
      </c>
      <c r="C126" s="25">
        <v>10108046</v>
      </c>
      <c r="D126" s="26" t="s">
        <v>75</v>
      </c>
      <c r="E126" s="27">
        <v>600</v>
      </c>
      <c r="F126" s="28">
        <v>11.02</v>
      </c>
      <c r="G126" s="28">
        <f t="shared" si="1"/>
        <v>6612</v>
      </c>
      <c r="H126" s="29"/>
      <c r="I126" s="29"/>
      <c r="J126" s="28"/>
      <c r="K126" s="28"/>
      <c r="L126" s="28"/>
      <c r="M126" s="23"/>
      <c r="N126" s="23"/>
      <c r="O126" s="23"/>
      <c r="P126" s="30"/>
    </row>
    <row r="127" spans="1:16" s="31" customFormat="1" ht="25.5" x14ac:dyDescent="0.2">
      <c r="A127" s="23">
        <v>116</v>
      </c>
      <c r="B127" s="24" t="s">
        <v>146</v>
      </c>
      <c r="C127" s="25">
        <v>10005172</v>
      </c>
      <c r="D127" s="26" t="s">
        <v>75</v>
      </c>
      <c r="E127" s="27">
        <v>400</v>
      </c>
      <c r="F127" s="28">
        <v>13.33</v>
      </c>
      <c r="G127" s="28">
        <f t="shared" si="1"/>
        <v>5332</v>
      </c>
      <c r="H127" s="29"/>
      <c r="I127" s="29"/>
      <c r="J127" s="28"/>
      <c r="K127" s="28"/>
      <c r="L127" s="28"/>
      <c r="M127" s="23"/>
      <c r="N127" s="23"/>
      <c r="O127" s="23"/>
      <c r="P127" s="30"/>
    </row>
    <row r="128" spans="1:16" s="31" customFormat="1" ht="25.5" x14ac:dyDescent="0.2">
      <c r="A128" s="23">
        <v>117</v>
      </c>
      <c r="B128" s="24" t="s">
        <v>147</v>
      </c>
      <c r="C128" s="25">
        <v>10017858</v>
      </c>
      <c r="D128" s="26" t="s">
        <v>75</v>
      </c>
      <c r="E128" s="27">
        <v>1740</v>
      </c>
      <c r="F128" s="28">
        <v>19.989999999999998</v>
      </c>
      <c r="G128" s="28">
        <f t="shared" si="1"/>
        <v>34782.6</v>
      </c>
      <c r="H128" s="29"/>
      <c r="I128" s="29"/>
      <c r="J128" s="28"/>
      <c r="K128" s="28"/>
      <c r="L128" s="28"/>
      <c r="M128" s="23"/>
      <c r="N128" s="23"/>
      <c r="O128" s="23"/>
      <c r="P128" s="30"/>
    </row>
    <row r="129" spans="1:16" s="31" customFormat="1" ht="25.5" x14ac:dyDescent="0.2">
      <c r="A129" s="23">
        <v>118</v>
      </c>
      <c r="B129" s="24" t="s">
        <v>148</v>
      </c>
      <c r="C129" s="25">
        <v>10110941</v>
      </c>
      <c r="D129" s="26" t="s">
        <v>75</v>
      </c>
      <c r="E129" s="27">
        <v>240</v>
      </c>
      <c r="F129" s="28">
        <v>11.64</v>
      </c>
      <c r="G129" s="28">
        <f t="shared" si="1"/>
        <v>2793.6000000000004</v>
      </c>
      <c r="H129" s="29"/>
      <c r="I129" s="29"/>
      <c r="J129" s="28"/>
      <c r="K129" s="28"/>
      <c r="L129" s="28"/>
      <c r="M129" s="23"/>
      <c r="N129" s="23"/>
      <c r="O129" s="23"/>
      <c r="P129" s="30"/>
    </row>
    <row r="130" spans="1:16" s="31" customFormat="1" ht="25.5" x14ac:dyDescent="0.2">
      <c r="A130" s="23">
        <v>119</v>
      </c>
      <c r="B130" s="24" t="s">
        <v>149</v>
      </c>
      <c r="C130" s="25">
        <v>10019515</v>
      </c>
      <c r="D130" s="26" t="s">
        <v>75</v>
      </c>
      <c r="E130" s="27">
        <v>50</v>
      </c>
      <c r="F130" s="28">
        <v>15.92</v>
      </c>
      <c r="G130" s="28">
        <f t="shared" si="1"/>
        <v>796</v>
      </c>
      <c r="H130" s="29"/>
      <c r="I130" s="29"/>
      <c r="J130" s="28"/>
      <c r="K130" s="28"/>
      <c r="L130" s="28"/>
      <c r="M130" s="23"/>
      <c r="N130" s="23"/>
      <c r="O130" s="23"/>
      <c r="P130" s="30"/>
    </row>
    <row r="131" spans="1:16" s="31" customFormat="1" ht="25.5" x14ac:dyDescent="0.2">
      <c r="A131" s="23">
        <v>120</v>
      </c>
      <c r="B131" s="24" t="s">
        <v>150</v>
      </c>
      <c r="C131" s="25">
        <v>10005175</v>
      </c>
      <c r="D131" s="26" t="s">
        <v>75</v>
      </c>
      <c r="E131" s="27">
        <v>150</v>
      </c>
      <c r="F131" s="28">
        <v>20.55</v>
      </c>
      <c r="G131" s="28">
        <f t="shared" si="1"/>
        <v>3082.5</v>
      </c>
      <c r="H131" s="29"/>
      <c r="I131" s="29"/>
      <c r="J131" s="28"/>
      <c r="K131" s="28"/>
      <c r="L131" s="28"/>
      <c r="M131" s="23"/>
      <c r="N131" s="23"/>
      <c r="O131" s="23"/>
      <c r="P131" s="30"/>
    </row>
    <row r="132" spans="1:16" s="31" customFormat="1" ht="25.5" x14ac:dyDescent="0.2">
      <c r="A132" s="23">
        <v>121</v>
      </c>
      <c r="B132" s="24" t="s">
        <v>151</v>
      </c>
      <c r="C132" s="25">
        <v>10109056</v>
      </c>
      <c r="D132" s="26" t="s">
        <v>75</v>
      </c>
      <c r="E132" s="27">
        <v>390</v>
      </c>
      <c r="F132" s="28">
        <v>27.62</v>
      </c>
      <c r="G132" s="28">
        <f t="shared" si="1"/>
        <v>10771.800000000001</v>
      </c>
      <c r="H132" s="29"/>
      <c r="I132" s="29"/>
      <c r="J132" s="28"/>
      <c r="K132" s="28"/>
      <c r="L132" s="28"/>
      <c r="M132" s="23"/>
      <c r="N132" s="23"/>
      <c r="O132" s="23"/>
      <c r="P132" s="30"/>
    </row>
    <row r="133" spans="1:16" s="31" customFormat="1" ht="25.5" x14ac:dyDescent="0.2">
      <c r="A133" s="23">
        <v>122</v>
      </c>
      <c r="B133" s="24" t="s">
        <v>152</v>
      </c>
      <c r="C133" s="25">
        <v>10112813</v>
      </c>
      <c r="D133" s="26" t="s">
        <v>75</v>
      </c>
      <c r="E133" s="27">
        <v>300</v>
      </c>
      <c r="F133" s="28">
        <v>16.52</v>
      </c>
      <c r="G133" s="28">
        <f t="shared" si="1"/>
        <v>4956</v>
      </c>
      <c r="H133" s="29"/>
      <c r="I133" s="29"/>
      <c r="J133" s="28"/>
      <c r="K133" s="28"/>
      <c r="L133" s="28"/>
      <c r="M133" s="23"/>
      <c r="N133" s="23"/>
      <c r="O133" s="23"/>
      <c r="P133" s="30"/>
    </row>
    <row r="134" spans="1:16" s="31" customFormat="1" ht="25.5" x14ac:dyDescent="0.2">
      <c r="A134" s="23">
        <v>123</v>
      </c>
      <c r="B134" s="24" t="s">
        <v>153</v>
      </c>
      <c r="C134" s="25">
        <v>10019516</v>
      </c>
      <c r="D134" s="26" t="s">
        <v>75</v>
      </c>
      <c r="E134" s="27">
        <v>340</v>
      </c>
      <c r="F134" s="28">
        <v>39.19</v>
      </c>
      <c r="G134" s="28">
        <f t="shared" si="1"/>
        <v>13324.599999999999</v>
      </c>
      <c r="H134" s="29"/>
      <c r="I134" s="29"/>
      <c r="J134" s="28"/>
      <c r="K134" s="28"/>
      <c r="L134" s="28"/>
      <c r="M134" s="23"/>
      <c r="N134" s="23"/>
      <c r="O134" s="23"/>
      <c r="P134" s="30"/>
    </row>
    <row r="135" spans="1:16" s="31" customFormat="1" ht="25.5" x14ac:dyDescent="0.2">
      <c r="A135" s="23">
        <v>124</v>
      </c>
      <c r="B135" s="24" t="s">
        <v>154</v>
      </c>
      <c r="C135" s="25">
        <v>10108060</v>
      </c>
      <c r="D135" s="26" t="s">
        <v>75</v>
      </c>
      <c r="E135" s="27">
        <v>400</v>
      </c>
      <c r="F135" s="28">
        <v>9.51</v>
      </c>
      <c r="G135" s="28">
        <f t="shared" si="1"/>
        <v>3804</v>
      </c>
      <c r="H135" s="29"/>
      <c r="I135" s="29"/>
      <c r="J135" s="28"/>
      <c r="K135" s="28"/>
      <c r="L135" s="28"/>
      <c r="M135" s="23"/>
      <c r="N135" s="23"/>
      <c r="O135" s="23"/>
      <c r="P135" s="30"/>
    </row>
    <row r="136" spans="1:16" s="31" customFormat="1" ht="25.5" x14ac:dyDescent="0.2">
      <c r="A136" s="23">
        <v>125</v>
      </c>
      <c r="B136" s="24" t="s">
        <v>155</v>
      </c>
      <c r="C136" s="25">
        <v>10108061</v>
      </c>
      <c r="D136" s="26" t="s">
        <v>75</v>
      </c>
      <c r="E136" s="27">
        <v>600</v>
      </c>
      <c r="F136" s="28">
        <v>12.09</v>
      </c>
      <c r="G136" s="28">
        <f t="shared" si="1"/>
        <v>7254</v>
      </c>
      <c r="H136" s="29"/>
      <c r="I136" s="29"/>
      <c r="J136" s="28"/>
      <c r="K136" s="28"/>
      <c r="L136" s="28"/>
      <c r="M136" s="23"/>
      <c r="N136" s="23"/>
      <c r="O136" s="23"/>
      <c r="P136" s="30"/>
    </row>
    <row r="137" spans="1:16" s="31" customFormat="1" ht="25.5" x14ac:dyDescent="0.2">
      <c r="A137" s="23">
        <v>126</v>
      </c>
      <c r="B137" s="24" t="s">
        <v>156</v>
      </c>
      <c r="C137" s="25">
        <v>10109407</v>
      </c>
      <c r="D137" s="26" t="s">
        <v>75</v>
      </c>
      <c r="E137" s="27">
        <v>200</v>
      </c>
      <c r="F137" s="28">
        <v>16.27</v>
      </c>
      <c r="G137" s="28">
        <f t="shared" si="1"/>
        <v>3254</v>
      </c>
      <c r="H137" s="29"/>
      <c r="I137" s="29"/>
      <c r="J137" s="28"/>
      <c r="K137" s="28"/>
      <c r="L137" s="28"/>
      <c r="M137" s="23"/>
      <c r="N137" s="23"/>
      <c r="O137" s="23"/>
      <c r="P137" s="30"/>
    </row>
    <row r="138" spans="1:16" s="31" customFormat="1" ht="25.5" x14ac:dyDescent="0.2">
      <c r="A138" s="23">
        <v>127</v>
      </c>
      <c r="B138" s="24" t="s">
        <v>157</v>
      </c>
      <c r="C138" s="25">
        <v>10108062</v>
      </c>
      <c r="D138" s="26" t="s">
        <v>75</v>
      </c>
      <c r="E138" s="27">
        <v>150</v>
      </c>
      <c r="F138" s="28">
        <v>15.27</v>
      </c>
      <c r="G138" s="28">
        <f t="shared" si="1"/>
        <v>2290.5</v>
      </c>
      <c r="H138" s="29"/>
      <c r="I138" s="29"/>
      <c r="J138" s="28"/>
      <c r="K138" s="28"/>
      <c r="L138" s="28"/>
      <c r="M138" s="23"/>
      <c r="N138" s="23"/>
      <c r="O138" s="23"/>
      <c r="P138" s="30"/>
    </row>
    <row r="139" spans="1:16" s="31" customFormat="1" ht="25.5" x14ac:dyDescent="0.2">
      <c r="A139" s="23">
        <v>128</v>
      </c>
      <c r="B139" s="24" t="s">
        <v>74</v>
      </c>
      <c r="C139" s="25">
        <v>10137911</v>
      </c>
      <c r="D139" s="26" t="s">
        <v>75</v>
      </c>
      <c r="E139" s="27">
        <v>400</v>
      </c>
      <c r="F139" s="28">
        <v>9.1999999999999993</v>
      </c>
      <c r="G139" s="28">
        <f t="shared" si="1"/>
        <v>3679.9999999999995</v>
      </c>
      <c r="H139" s="29"/>
      <c r="I139" s="29"/>
      <c r="J139" s="28"/>
      <c r="K139" s="28"/>
      <c r="L139" s="28"/>
      <c r="M139" s="23"/>
      <c r="N139" s="23"/>
      <c r="O139" s="23"/>
      <c r="P139" s="30"/>
    </row>
    <row r="140" spans="1:16" s="31" customFormat="1" ht="25.5" x14ac:dyDescent="0.2">
      <c r="A140" s="23">
        <v>129</v>
      </c>
      <c r="B140" s="24" t="s">
        <v>76</v>
      </c>
      <c r="C140" s="25">
        <v>10137011</v>
      </c>
      <c r="D140" s="26" t="s">
        <v>75</v>
      </c>
      <c r="E140" s="27">
        <v>400</v>
      </c>
      <c r="F140" s="28">
        <v>12.4</v>
      </c>
      <c r="G140" s="28">
        <f t="shared" si="1"/>
        <v>4960</v>
      </c>
      <c r="H140" s="29"/>
      <c r="I140" s="29"/>
      <c r="J140" s="28"/>
      <c r="K140" s="28"/>
      <c r="L140" s="28"/>
      <c r="M140" s="23"/>
      <c r="N140" s="23"/>
      <c r="O140" s="23"/>
      <c r="P140" s="30"/>
    </row>
    <row r="141" spans="1:16" s="31" customFormat="1" ht="25.5" x14ac:dyDescent="0.2">
      <c r="A141" s="23">
        <v>130</v>
      </c>
      <c r="B141" s="24" t="s">
        <v>77</v>
      </c>
      <c r="C141" s="25">
        <v>10112687</v>
      </c>
      <c r="D141" s="26" t="s">
        <v>25</v>
      </c>
      <c r="E141" s="27">
        <v>2</v>
      </c>
      <c r="F141" s="28">
        <v>2353.8000000000002</v>
      </c>
      <c r="G141" s="28">
        <f t="shared" ref="G141:G143" si="2">F141*E141</f>
        <v>4707.6000000000004</v>
      </c>
      <c r="H141" s="29"/>
      <c r="I141" s="29"/>
      <c r="J141" s="28"/>
      <c r="K141" s="28"/>
      <c r="L141" s="28"/>
      <c r="M141" s="23"/>
      <c r="N141" s="23"/>
      <c r="O141" s="23"/>
      <c r="P141" s="30"/>
    </row>
    <row r="142" spans="1:16" s="31" customFormat="1" ht="25.5" x14ac:dyDescent="0.2">
      <c r="A142" s="23">
        <v>131</v>
      </c>
      <c r="B142" s="24" t="s">
        <v>78</v>
      </c>
      <c r="C142" s="25">
        <v>10127400</v>
      </c>
      <c r="D142" s="26" t="s">
        <v>25</v>
      </c>
      <c r="E142" s="27">
        <v>2</v>
      </c>
      <c r="F142" s="28">
        <v>2353.8000000000002</v>
      </c>
      <c r="G142" s="28">
        <f t="shared" si="2"/>
        <v>4707.6000000000004</v>
      </c>
      <c r="H142" s="29"/>
      <c r="I142" s="29"/>
      <c r="J142" s="28"/>
      <c r="K142" s="28"/>
      <c r="L142" s="28"/>
      <c r="M142" s="23"/>
      <c r="N142" s="23"/>
      <c r="O142" s="23"/>
      <c r="P142" s="30"/>
    </row>
    <row r="143" spans="1:16" s="31" customFormat="1" ht="25.5" x14ac:dyDescent="0.2">
      <c r="A143" s="23">
        <v>132</v>
      </c>
      <c r="B143" s="24" t="s">
        <v>79</v>
      </c>
      <c r="C143" s="25">
        <v>10098865</v>
      </c>
      <c r="D143" s="26" t="s">
        <v>25</v>
      </c>
      <c r="E143" s="27">
        <v>2</v>
      </c>
      <c r="F143" s="28">
        <v>2443.75</v>
      </c>
      <c r="G143" s="28">
        <f t="shared" si="2"/>
        <v>4887.5</v>
      </c>
      <c r="H143" s="29"/>
      <c r="I143" s="29"/>
      <c r="J143" s="28"/>
      <c r="K143" s="28"/>
      <c r="L143" s="28"/>
      <c r="M143" s="23"/>
      <c r="N143" s="23"/>
      <c r="O143" s="23"/>
      <c r="P143" s="30"/>
    </row>
    <row r="144" spans="1:16" ht="14.25" x14ac:dyDescent="0.2">
      <c r="A144" s="32"/>
      <c r="B144" s="33"/>
      <c r="C144" s="34"/>
      <c r="D144" s="32"/>
      <c r="E144" s="35"/>
      <c r="F144" s="36" t="s">
        <v>158</v>
      </c>
      <c r="G144" s="37">
        <f>SUM(G12:G143)</f>
        <v>1233821.5700000003</v>
      </c>
      <c r="H144" s="37"/>
      <c r="I144" s="37"/>
      <c r="J144" s="37"/>
      <c r="K144" s="37"/>
      <c r="L144" s="37"/>
      <c r="M144" s="38"/>
      <c r="N144" s="38"/>
      <c r="O144" s="38"/>
      <c r="P144" s="1"/>
    </row>
    <row r="145" spans="1:16" ht="15" x14ac:dyDescent="0.2">
      <c r="A145" s="32"/>
      <c r="B145" s="33"/>
      <c r="C145" s="34"/>
      <c r="D145" s="32"/>
      <c r="E145" s="35"/>
      <c r="F145" s="39"/>
      <c r="G145" s="39" t="s">
        <v>170</v>
      </c>
      <c r="H145" s="37"/>
      <c r="I145" s="37"/>
      <c r="J145" s="37"/>
      <c r="K145" s="40"/>
      <c r="L145" s="40"/>
      <c r="M145" s="38"/>
      <c r="N145" s="38"/>
      <c r="O145" s="38"/>
      <c r="P145" s="1"/>
    </row>
    <row r="146" spans="1:16" ht="15" x14ac:dyDescent="0.2">
      <c r="A146" s="32"/>
      <c r="B146" s="33"/>
      <c r="C146" s="34"/>
      <c r="D146" s="32"/>
      <c r="E146" s="35"/>
      <c r="F146" s="39"/>
      <c r="G146" s="39" t="s">
        <v>170</v>
      </c>
      <c r="H146" s="37"/>
      <c r="I146" s="37"/>
      <c r="J146" s="37"/>
      <c r="K146" s="40"/>
      <c r="L146" s="40"/>
      <c r="M146" s="38"/>
      <c r="N146" s="38"/>
      <c r="O146" s="38"/>
      <c r="P146" s="1"/>
    </row>
    <row r="147" spans="1:16" ht="15" x14ac:dyDescent="0.2">
      <c r="A147" s="41" t="s">
        <v>159</v>
      </c>
      <c r="B147" s="33"/>
      <c r="C147" s="36">
        <f>G144</f>
        <v>1233821.5700000003</v>
      </c>
      <c r="D147" s="32"/>
      <c r="E147" s="35"/>
      <c r="F147" s="39"/>
      <c r="G147" s="39"/>
      <c r="H147" s="37"/>
      <c r="I147" s="37"/>
      <c r="J147" s="37"/>
      <c r="K147" s="40"/>
      <c r="L147" s="40"/>
      <c r="M147" s="38"/>
      <c r="N147" s="38"/>
      <c r="O147" s="38"/>
      <c r="P147" s="1"/>
    </row>
    <row r="148" spans="1:16" ht="14.25" x14ac:dyDescent="0.2">
      <c r="A148" s="41" t="s">
        <v>160</v>
      </c>
      <c r="B148" s="41"/>
      <c r="C148" s="36">
        <f>ROUND(C147*1.18,2)</f>
        <v>1455909.45</v>
      </c>
      <c r="D148" s="5"/>
      <c r="E148" s="8"/>
      <c r="F148" s="42"/>
      <c r="G148" s="43"/>
      <c r="H148" s="8"/>
      <c r="I148" s="8"/>
      <c r="J148" s="44"/>
      <c r="K148" s="44"/>
      <c r="L148" s="44"/>
      <c r="M148" s="2"/>
      <c r="N148" s="2"/>
      <c r="O148" s="2"/>
      <c r="P148" s="2"/>
    </row>
    <row r="149" spans="1:16" x14ac:dyDescent="0.2">
      <c r="A149" s="5"/>
      <c r="B149" s="5"/>
      <c r="C149" s="5"/>
      <c r="D149" s="5"/>
      <c r="E149" s="6"/>
      <c r="F149" s="7"/>
      <c r="G149" s="8"/>
      <c r="H149" s="8"/>
      <c r="I149" s="8"/>
      <c r="J149" s="44"/>
      <c r="K149" s="44"/>
      <c r="L149" s="44"/>
      <c r="M149" s="2"/>
      <c r="N149" s="2"/>
      <c r="O149" s="2"/>
      <c r="P149" s="2"/>
    </row>
    <row r="150" spans="1:16" x14ac:dyDescent="0.2">
      <c r="A150" s="45" t="s">
        <v>161</v>
      </c>
      <c r="B150" s="45"/>
      <c r="C150" s="45"/>
      <c r="D150" s="45"/>
      <c r="E150" s="45"/>
      <c r="F150" s="45"/>
      <c r="G150" s="45"/>
      <c r="H150" s="45"/>
      <c r="I150" s="45"/>
      <c r="J150" s="44"/>
      <c r="K150" s="44"/>
      <c r="L150" s="44"/>
      <c r="M150" s="2"/>
      <c r="N150" s="2"/>
      <c r="O150" s="2"/>
      <c r="P150" s="2"/>
    </row>
    <row r="151" spans="1:16" x14ac:dyDescent="0.2">
      <c r="A151" s="45" t="s">
        <v>162</v>
      </c>
      <c r="B151" s="45"/>
      <c r="C151" s="45"/>
      <c r="D151" s="45"/>
      <c r="E151" s="45"/>
      <c r="F151" s="45"/>
      <c r="G151" s="45"/>
      <c r="H151" s="45"/>
      <c r="I151" s="45"/>
      <c r="J151" s="44"/>
      <c r="K151" s="44"/>
      <c r="L151" s="44"/>
      <c r="M151" s="2"/>
      <c r="N151" s="2"/>
      <c r="O151" s="2"/>
      <c r="P151" s="2"/>
    </row>
    <row r="152" spans="1:16" x14ac:dyDescent="0.2">
      <c r="A152" s="45" t="s">
        <v>163</v>
      </c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2"/>
      <c r="P152" s="2"/>
    </row>
    <row r="153" spans="1:16" x14ac:dyDescent="0.2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2"/>
      <c r="P153" s="2"/>
    </row>
    <row r="154" spans="1:16" x14ac:dyDescent="0.2">
      <c r="A154" s="45" t="s">
        <v>164</v>
      </c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2"/>
      <c r="P154" s="2"/>
    </row>
    <row r="155" spans="1:16" x14ac:dyDescent="0.2">
      <c r="A155" s="46"/>
      <c r="B155" s="46"/>
      <c r="C155" s="46"/>
      <c r="D155" s="46"/>
      <c r="E155" s="46"/>
      <c r="F155" s="47"/>
      <c r="G155" s="47"/>
      <c r="H155" s="47"/>
      <c r="I155" s="47"/>
      <c r="J155" s="47"/>
      <c r="K155" s="47"/>
      <c r="L155" s="47"/>
      <c r="M155" s="46"/>
      <c r="N155" s="46"/>
      <c r="O155" s="46"/>
      <c r="P155" s="2"/>
    </row>
    <row r="156" spans="1:16" x14ac:dyDescent="0.2">
      <c r="A156" s="48" t="s">
        <v>165</v>
      </c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2"/>
      <c r="P156" s="2"/>
    </row>
    <row r="157" spans="1:16" x14ac:dyDescent="0.2">
      <c r="A157" s="49" t="s">
        <v>166</v>
      </c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50"/>
      <c r="O157" s="2"/>
      <c r="P157" s="2"/>
    </row>
    <row r="158" spans="1:16" x14ac:dyDescent="0.2">
      <c r="A158" s="46"/>
      <c r="B158" s="46"/>
      <c r="C158" s="46"/>
      <c r="D158" s="46"/>
      <c r="E158" s="46"/>
      <c r="F158" s="47"/>
      <c r="G158" s="47"/>
      <c r="H158" s="47"/>
      <c r="I158" s="47"/>
      <c r="J158" s="47"/>
      <c r="K158" s="47"/>
      <c r="L158" s="47"/>
      <c r="M158" s="46"/>
      <c r="N158" s="46"/>
      <c r="O158" s="46"/>
      <c r="P158" s="2"/>
    </row>
    <row r="159" spans="1:16" x14ac:dyDescent="0.2">
      <c r="A159" s="51"/>
      <c r="B159" s="51"/>
      <c r="C159" s="51"/>
      <c r="D159" s="51"/>
      <c r="E159" s="51"/>
      <c r="F159" s="52"/>
      <c r="G159" s="52"/>
      <c r="H159" s="52"/>
      <c r="I159" s="52"/>
      <c r="J159" s="52"/>
      <c r="K159" s="52"/>
      <c r="L159" s="52"/>
      <c r="M159" s="51"/>
      <c r="N159" s="51"/>
      <c r="O159" s="51"/>
      <c r="P159" s="1"/>
    </row>
    <row r="160" spans="1:16" x14ac:dyDescent="0.2">
      <c r="A160" s="46"/>
      <c r="B160" s="46"/>
      <c r="C160" s="46"/>
      <c r="D160" s="46"/>
      <c r="E160" s="46"/>
      <c r="F160" s="47"/>
      <c r="G160" s="47"/>
      <c r="H160" s="47"/>
      <c r="I160" s="47"/>
      <c r="J160" s="9"/>
      <c r="K160" s="9"/>
      <c r="L160" s="9"/>
      <c r="M160" s="1"/>
      <c r="N160" s="1"/>
      <c r="O160" s="1"/>
      <c r="P160" s="1"/>
    </row>
    <row r="161" spans="1:16" x14ac:dyDescent="0.2">
      <c r="A161" s="55" t="s">
        <v>167</v>
      </c>
      <c r="B161" s="55"/>
      <c r="C161" s="55"/>
      <c r="D161" s="55"/>
      <c r="E161" s="55"/>
      <c r="F161" s="55"/>
      <c r="G161" s="8"/>
      <c r="H161" s="8"/>
      <c r="I161" s="8"/>
      <c r="J161" s="9"/>
      <c r="K161" s="9"/>
      <c r="L161" s="9"/>
      <c r="M161" s="1"/>
      <c r="N161" s="1"/>
      <c r="O161" s="1"/>
      <c r="P161" s="1"/>
    </row>
    <row r="162" spans="1:16" ht="15.75" x14ac:dyDescent="0.2">
      <c r="A162" s="53" t="s">
        <v>168</v>
      </c>
      <c r="B162" s="53"/>
      <c r="C162" s="53"/>
      <c r="D162" s="53"/>
      <c r="E162" s="53"/>
      <c r="F162" s="53"/>
      <c r="G162" s="8"/>
      <c r="H162" s="8"/>
      <c r="I162" s="8"/>
      <c r="J162" s="9"/>
      <c r="K162" s="9"/>
      <c r="L162" s="9"/>
      <c r="M162" s="1"/>
      <c r="N162" s="1"/>
      <c r="O162" s="1"/>
      <c r="P162" s="1"/>
    </row>
    <row r="163" spans="1:16" x14ac:dyDescent="0.2">
      <c r="A163" s="55" t="s">
        <v>167</v>
      </c>
      <c r="B163" s="55"/>
      <c r="C163" s="55"/>
      <c r="D163" s="55"/>
      <c r="E163" s="55"/>
      <c r="F163" s="55"/>
      <c r="G163" s="8"/>
      <c r="H163" s="8"/>
      <c r="I163" s="8"/>
      <c r="J163" s="9"/>
      <c r="K163" s="9"/>
      <c r="L163" s="9"/>
      <c r="M163" s="1"/>
      <c r="N163" s="1"/>
      <c r="O163" s="1"/>
      <c r="P163" s="1"/>
    </row>
    <row r="164" spans="1:16" ht="15.75" x14ac:dyDescent="0.2">
      <c r="A164" s="53" t="s">
        <v>169</v>
      </c>
      <c r="B164" s="53"/>
      <c r="C164" s="53"/>
      <c r="D164" s="53"/>
      <c r="E164" s="53"/>
      <c r="F164" s="7"/>
      <c r="G164" s="8"/>
      <c r="H164" s="8"/>
      <c r="I164" s="8"/>
      <c r="J164" s="9"/>
      <c r="K164" s="9"/>
      <c r="L164" s="9"/>
      <c r="M164" s="1"/>
      <c r="N164" s="1"/>
      <c r="O164" s="1"/>
      <c r="P164" s="1"/>
    </row>
    <row r="165" spans="1:16" x14ac:dyDescent="0.2">
      <c r="A165" s="5"/>
      <c r="B165" s="5"/>
      <c r="C165" s="5"/>
      <c r="D165" s="5"/>
      <c r="E165" s="6"/>
      <c r="F165" s="7"/>
      <c r="G165" s="7"/>
      <c r="H165" s="8"/>
      <c r="I165" s="8"/>
      <c r="J165" s="8"/>
      <c r="K165" s="9"/>
      <c r="L165" s="9"/>
      <c r="M165" s="1"/>
      <c r="N165" s="1"/>
      <c r="O165" s="1"/>
      <c r="P165" s="1"/>
    </row>
    <row r="166" spans="1:16" x14ac:dyDescent="0.2">
      <c r="A166" s="5"/>
      <c r="B166" s="5"/>
      <c r="C166" s="5"/>
      <c r="D166" s="5"/>
      <c r="E166" s="6"/>
      <c r="F166" s="7"/>
      <c r="G166" s="7"/>
      <c r="H166" s="8"/>
      <c r="I166" s="8"/>
      <c r="J166" s="8"/>
      <c r="K166" s="9"/>
      <c r="L166" s="9"/>
      <c r="M166" s="1"/>
      <c r="N166" s="1"/>
      <c r="O166" s="1"/>
      <c r="P166" s="1"/>
    </row>
  </sheetData>
  <autoFilter ref="A11:P148"/>
  <mergeCells count="7">
    <mergeCell ref="A164:E164"/>
    <mergeCell ref="A4:O4"/>
    <mergeCell ref="A6:O6"/>
    <mergeCell ref="A8:Q8"/>
    <mergeCell ref="A161:F161"/>
    <mergeCell ref="A162:F162"/>
    <mergeCell ref="A163:F163"/>
  </mergeCells>
  <pageMargins left="0.47244094488188981" right="0.47244094488188981" top="0.31496062992125984" bottom="0.59055118110236227" header="0.31496062992125984" footer="0.31496062992125984"/>
  <pageSetup paperSize="9" scale="57" fitToHeight="0" orientation="landscape" r:id="rId1"/>
  <headerFooter>
    <oddFooter>&amp;R&amp;P</oddFooter>
  </headerFooter>
  <rowBreaks count="4" manualBreakCount="4">
    <brk id="39" max="15" man="1"/>
    <brk id="71" max="15" man="1"/>
    <brk id="103" max="15" man="1"/>
    <brk id="1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4"/>
  <sheetViews>
    <sheetView tabSelected="1" topLeftCell="A2" zoomScaleNormal="100" workbookViewId="0">
      <selection activeCell="A6" sqref="A6:Q6"/>
    </sheetView>
  </sheetViews>
  <sheetFormatPr defaultRowHeight="12.75" x14ac:dyDescent="0.2"/>
  <cols>
    <col min="1" max="1" width="7.5703125" style="4" customWidth="1"/>
    <col min="2" max="2" width="44.7109375" style="4" customWidth="1"/>
    <col min="3" max="3" width="14.5703125" style="4" customWidth="1"/>
    <col min="4" max="4" width="9.140625" style="4"/>
    <col min="5" max="5" width="10.42578125" style="4" customWidth="1"/>
    <col min="6" max="6" width="13.28515625" style="4" customWidth="1"/>
    <col min="7" max="7" width="15" style="4" customWidth="1"/>
    <col min="8" max="8" width="13.7109375" style="4" customWidth="1"/>
    <col min="9" max="9" width="13.5703125" style="4" customWidth="1"/>
    <col min="10" max="10" width="14.140625" style="4" customWidth="1"/>
    <col min="11" max="11" width="12" style="4" customWidth="1"/>
    <col min="12" max="12" width="12.140625" style="4" customWidth="1"/>
    <col min="13" max="14" width="13" style="4" customWidth="1"/>
    <col min="15" max="15" width="14.28515625" style="4" customWidth="1"/>
    <col min="16" max="16" width="17.42578125" style="4" customWidth="1"/>
    <col min="17" max="16384" width="9.140625" style="4"/>
  </cols>
  <sheetData>
    <row r="1" spans="1:17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1"/>
      <c r="L1" s="2"/>
      <c r="M1" s="2"/>
      <c r="N1" s="2"/>
      <c r="O1" s="3" t="s">
        <v>0</v>
      </c>
    </row>
    <row r="2" spans="1:17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1"/>
      <c r="L2" s="2"/>
      <c r="M2" s="2"/>
      <c r="N2" s="2"/>
      <c r="O2" s="3" t="s">
        <v>1</v>
      </c>
    </row>
    <row r="3" spans="1:17" x14ac:dyDescent="0.2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1"/>
      <c r="N3" s="1"/>
      <c r="O3" s="1"/>
    </row>
    <row r="4" spans="1:17" x14ac:dyDescent="0.2">
      <c r="A4" s="54" t="s">
        <v>171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7" x14ac:dyDescent="0.2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1"/>
      <c r="N5" s="1"/>
      <c r="O5" s="1"/>
    </row>
    <row r="6" spans="1:17" x14ac:dyDescent="0.2">
      <c r="A6" s="54" t="s">
        <v>172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</row>
    <row r="7" spans="1:17" ht="13.5" thickBot="1" x14ac:dyDescent="0.25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1"/>
      <c r="N7" s="1"/>
      <c r="O7" s="1"/>
    </row>
    <row r="8" spans="1:17" ht="102.75" thickBot="1" x14ac:dyDescent="0.25">
      <c r="A8" s="10" t="s">
        <v>4</v>
      </c>
      <c r="B8" s="11" t="s">
        <v>5</v>
      </c>
      <c r="C8" s="12" t="s">
        <v>6</v>
      </c>
      <c r="D8" s="11" t="s">
        <v>7</v>
      </c>
      <c r="E8" s="13" t="s">
        <v>8</v>
      </c>
      <c r="F8" s="14" t="s">
        <v>9</v>
      </c>
      <c r="G8" s="14" t="s">
        <v>10</v>
      </c>
      <c r="H8" s="14" t="s">
        <v>11</v>
      </c>
      <c r="I8" s="14" t="s">
        <v>12</v>
      </c>
      <c r="J8" s="15" t="s">
        <v>13</v>
      </c>
      <c r="K8" s="14" t="s">
        <v>14</v>
      </c>
      <c r="L8" s="14" t="s">
        <v>15</v>
      </c>
      <c r="M8" s="16" t="s">
        <v>16</v>
      </c>
      <c r="N8" s="16" t="s">
        <v>17</v>
      </c>
      <c r="O8" s="16" t="s">
        <v>18</v>
      </c>
      <c r="P8" s="17" t="s">
        <v>19</v>
      </c>
    </row>
    <row r="9" spans="1:17" ht="21" x14ac:dyDescent="0.2">
      <c r="A9" s="18">
        <v>1</v>
      </c>
      <c r="B9" s="18">
        <v>2</v>
      </c>
      <c r="C9" s="19">
        <v>3</v>
      </c>
      <c r="D9" s="18">
        <v>4</v>
      </c>
      <c r="E9" s="18">
        <v>5</v>
      </c>
      <c r="F9" s="18">
        <v>6</v>
      </c>
      <c r="G9" s="20" t="s">
        <v>20</v>
      </c>
      <c r="H9" s="21">
        <v>8</v>
      </c>
      <c r="I9" s="21">
        <v>9</v>
      </c>
      <c r="J9" s="20" t="s">
        <v>21</v>
      </c>
      <c r="K9" s="20" t="s">
        <v>22</v>
      </c>
      <c r="L9" s="20" t="s">
        <v>23</v>
      </c>
      <c r="M9" s="18">
        <v>13</v>
      </c>
      <c r="N9" s="18">
        <v>14</v>
      </c>
      <c r="O9" s="18">
        <v>15</v>
      </c>
      <c r="P9" s="22">
        <v>16</v>
      </c>
    </row>
    <row r="10" spans="1:17" s="31" customFormat="1" ht="25.5" x14ac:dyDescent="0.2">
      <c r="A10" s="23">
        <v>1</v>
      </c>
      <c r="B10" s="24" t="s">
        <v>85</v>
      </c>
      <c r="C10" s="25">
        <v>10151961</v>
      </c>
      <c r="D10" s="26" t="s">
        <v>75</v>
      </c>
      <c r="E10" s="27">
        <v>89</v>
      </c>
      <c r="F10" s="28">
        <v>201.41</v>
      </c>
      <c r="G10" s="28">
        <f>F10*E10</f>
        <v>17925.489999999998</v>
      </c>
      <c r="H10" s="29"/>
      <c r="I10" s="29"/>
      <c r="J10" s="28"/>
      <c r="K10" s="28"/>
      <c r="L10" s="28"/>
      <c r="M10" s="23"/>
      <c r="N10" s="23"/>
      <c r="O10" s="23"/>
      <c r="P10" s="30"/>
    </row>
    <row r="11" spans="1:17" s="31" customFormat="1" ht="25.5" x14ac:dyDescent="0.2">
      <c r="A11" s="23">
        <v>2</v>
      </c>
      <c r="B11" s="24" t="s">
        <v>86</v>
      </c>
      <c r="C11" s="25">
        <v>10136525</v>
      </c>
      <c r="D11" s="26" t="s">
        <v>75</v>
      </c>
      <c r="E11" s="27">
        <v>79</v>
      </c>
      <c r="F11" s="28">
        <v>124.22</v>
      </c>
      <c r="G11" s="28">
        <f t="shared" ref="G11:G74" si="0">F11*E11</f>
        <v>9813.3799999999992</v>
      </c>
      <c r="H11" s="29"/>
      <c r="I11" s="29"/>
      <c r="J11" s="28"/>
      <c r="K11" s="28"/>
      <c r="L11" s="28"/>
      <c r="M11" s="23"/>
      <c r="N11" s="23"/>
      <c r="O11" s="23"/>
      <c r="P11" s="30"/>
    </row>
    <row r="12" spans="1:17" s="31" customFormat="1" ht="25.5" customHeight="1" x14ac:dyDescent="0.2">
      <c r="A12" s="23">
        <v>3</v>
      </c>
      <c r="B12" s="24" t="s">
        <v>87</v>
      </c>
      <c r="C12" s="25">
        <v>10108998</v>
      </c>
      <c r="D12" s="26" t="s">
        <v>25</v>
      </c>
      <c r="E12" s="27">
        <v>10</v>
      </c>
      <c r="F12" s="28">
        <v>16.510000000000002</v>
      </c>
      <c r="G12" s="28">
        <f t="shared" si="0"/>
        <v>165.10000000000002</v>
      </c>
      <c r="H12" s="29"/>
      <c r="I12" s="29"/>
      <c r="J12" s="28"/>
      <c r="K12" s="28"/>
      <c r="L12" s="28"/>
      <c r="M12" s="23"/>
      <c r="N12" s="23"/>
      <c r="O12" s="23"/>
      <c r="P12" s="30"/>
    </row>
    <row r="13" spans="1:17" s="31" customFormat="1" ht="25.5" customHeight="1" x14ac:dyDescent="0.2">
      <c r="A13" s="23">
        <v>4</v>
      </c>
      <c r="B13" s="24" t="s">
        <v>88</v>
      </c>
      <c r="C13" s="25">
        <v>10021248</v>
      </c>
      <c r="D13" s="26" t="s">
        <v>25</v>
      </c>
      <c r="E13" s="27">
        <v>135</v>
      </c>
      <c r="F13" s="28">
        <v>32.909999999999997</v>
      </c>
      <c r="G13" s="28">
        <f t="shared" si="0"/>
        <v>4442.8499999999995</v>
      </c>
      <c r="H13" s="29"/>
      <c r="I13" s="29"/>
      <c r="J13" s="28"/>
      <c r="K13" s="28"/>
      <c r="L13" s="28"/>
      <c r="M13" s="23"/>
      <c r="N13" s="23"/>
      <c r="O13" s="23"/>
      <c r="P13" s="30"/>
    </row>
    <row r="14" spans="1:17" s="31" customFormat="1" ht="25.5" x14ac:dyDescent="0.2">
      <c r="A14" s="23">
        <v>5</v>
      </c>
      <c r="B14" s="24" t="s">
        <v>89</v>
      </c>
      <c r="C14" s="25">
        <v>10120630</v>
      </c>
      <c r="D14" s="26" t="s">
        <v>25</v>
      </c>
      <c r="E14" s="27">
        <v>40</v>
      </c>
      <c r="F14" s="28">
        <v>97</v>
      </c>
      <c r="G14" s="28">
        <f t="shared" si="0"/>
        <v>3880</v>
      </c>
      <c r="H14" s="29"/>
      <c r="I14" s="29"/>
      <c r="J14" s="28"/>
      <c r="K14" s="28"/>
      <c r="L14" s="28"/>
      <c r="M14" s="23"/>
      <c r="N14" s="23"/>
      <c r="O14" s="23"/>
      <c r="P14" s="30"/>
    </row>
    <row r="15" spans="1:17" s="31" customFormat="1" ht="25.5" x14ac:dyDescent="0.2">
      <c r="A15" s="23">
        <v>6</v>
      </c>
      <c r="B15" s="24" t="s">
        <v>24</v>
      </c>
      <c r="C15" s="25">
        <v>10050996</v>
      </c>
      <c r="D15" s="26" t="s">
        <v>25</v>
      </c>
      <c r="E15" s="27">
        <v>20</v>
      </c>
      <c r="F15" s="28">
        <v>143.88</v>
      </c>
      <c r="G15" s="28">
        <f t="shared" si="0"/>
        <v>2877.6</v>
      </c>
      <c r="H15" s="29"/>
      <c r="I15" s="29"/>
      <c r="J15" s="28"/>
      <c r="K15" s="28"/>
      <c r="L15" s="28"/>
      <c r="M15" s="23"/>
      <c r="N15" s="23"/>
      <c r="O15" s="23"/>
      <c r="P15" s="30"/>
    </row>
    <row r="16" spans="1:17" s="31" customFormat="1" ht="25.5" x14ac:dyDescent="0.2">
      <c r="A16" s="23">
        <v>7</v>
      </c>
      <c r="B16" s="24" t="s">
        <v>26</v>
      </c>
      <c r="C16" s="25">
        <v>10133442</v>
      </c>
      <c r="D16" s="26" t="s">
        <v>25</v>
      </c>
      <c r="E16" s="27">
        <v>18</v>
      </c>
      <c r="F16" s="28">
        <v>266.13</v>
      </c>
      <c r="G16" s="28">
        <f t="shared" si="0"/>
        <v>4790.34</v>
      </c>
      <c r="H16" s="29"/>
      <c r="I16" s="29"/>
      <c r="J16" s="28"/>
      <c r="K16" s="28"/>
      <c r="L16" s="28"/>
      <c r="M16" s="23"/>
      <c r="N16" s="23"/>
      <c r="O16" s="23"/>
      <c r="P16" s="30"/>
    </row>
    <row r="17" spans="1:16" s="31" customFormat="1" ht="25.5" customHeight="1" x14ac:dyDescent="0.2">
      <c r="A17" s="23">
        <v>8</v>
      </c>
      <c r="B17" s="24" t="s">
        <v>27</v>
      </c>
      <c r="C17" s="25">
        <v>10089284</v>
      </c>
      <c r="D17" s="26" t="s">
        <v>25</v>
      </c>
      <c r="E17" s="27">
        <v>60</v>
      </c>
      <c r="F17" s="28">
        <v>368.13</v>
      </c>
      <c r="G17" s="28">
        <f t="shared" si="0"/>
        <v>22087.8</v>
      </c>
      <c r="H17" s="29"/>
      <c r="I17" s="29"/>
      <c r="J17" s="28"/>
      <c r="K17" s="28"/>
      <c r="L17" s="28"/>
      <c r="M17" s="23"/>
      <c r="N17" s="23"/>
      <c r="O17" s="23"/>
      <c r="P17" s="30"/>
    </row>
    <row r="18" spans="1:16" s="31" customFormat="1" ht="25.5" x14ac:dyDescent="0.2">
      <c r="A18" s="23">
        <v>9</v>
      </c>
      <c r="B18" s="24" t="s">
        <v>28</v>
      </c>
      <c r="C18" s="25">
        <v>10129760</v>
      </c>
      <c r="D18" s="26" t="s">
        <v>25</v>
      </c>
      <c r="E18" s="27">
        <v>3</v>
      </c>
      <c r="F18" s="28">
        <v>4700.6000000000004</v>
      </c>
      <c r="G18" s="28">
        <f t="shared" si="0"/>
        <v>14101.800000000001</v>
      </c>
      <c r="H18" s="29"/>
      <c r="I18" s="29"/>
      <c r="J18" s="28"/>
      <c r="K18" s="28"/>
      <c r="L18" s="28"/>
      <c r="M18" s="23"/>
      <c r="N18" s="23"/>
      <c r="O18" s="23"/>
      <c r="P18" s="30"/>
    </row>
    <row r="19" spans="1:16" s="31" customFormat="1" ht="25.5" x14ac:dyDescent="0.2">
      <c r="A19" s="23">
        <v>10</v>
      </c>
      <c r="B19" s="24" t="s">
        <v>29</v>
      </c>
      <c r="C19" s="25">
        <v>10112568</v>
      </c>
      <c r="D19" s="26" t="s">
        <v>25</v>
      </c>
      <c r="E19" s="27">
        <v>3</v>
      </c>
      <c r="F19" s="28">
        <v>2578.1</v>
      </c>
      <c r="G19" s="28">
        <f t="shared" si="0"/>
        <v>7734.2999999999993</v>
      </c>
      <c r="H19" s="29"/>
      <c r="I19" s="29"/>
      <c r="J19" s="28"/>
      <c r="K19" s="28"/>
      <c r="L19" s="28"/>
      <c r="M19" s="23"/>
      <c r="N19" s="23"/>
      <c r="O19" s="23"/>
      <c r="P19" s="30"/>
    </row>
    <row r="20" spans="1:16" s="31" customFormat="1" ht="25.5" x14ac:dyDescent="0.2">
      <c r="A20" s="23">
        <v>11</v>
      </c>
      <c r="B20" s="24" t="s">
        <v>30</v>
      </c>
      <c r="C20" s="25">
        <v>10018086</v>
      </c>
      <c r="D20" s="26" t="s">
        <v>25</v>
      </c>
      <c r="E20" s="27">
        <v>10</v>
      </c>
      <c r="F20" s="28">
        <v>474.88</v>
      </c>
      <c r="G20" s="28">
        <f t="shared" si="0"/>
        <v>4748.8</v>
      </c>
      <c r="H20" s="29"/>
      <c r="I20" s="29"/>
      <c r="J20" s="28"/>
      <c r="K20" s="28"/>
      <c r="L20" s="28"/>
      <c r="M20" s="23"/>
      <c r="N20" s="23"/>
      <c r="O20" s="23"/>
      <c r="P20" s="30"/>
    </row>
    <row r="21" spans="1:16" s="31" customFormat="1" ht="25.5" x14ac:dyDescent="0.2">
      <c r="A21" s="23">
        <v>12</v>
      </c>
      <c r="B21" s="24" t="s">
        <v>31</v>
      </c>
      <c r="C21" s="25">
        <v>10028216</v>
      </c>
      <c r="D21" s="26" t="s">
        <v>25</v>
      </c>
      <c r="E21" s="27">
        <v>10</v>
      </c>
      <c r="F21" s="28">
        <v>474.86</v>
      </c>
      <c r="G21" s="28">
        <f t="shared" si="0"/>
        <v>4748.6000000000004</v>
      </c>
      <c r="H21" s="29"/>
      <c r="I21" s="29"/>
      <c r="J21" s="28"/>
      <c r="K21" s="28"/>
      <c r="L21" s="28"/>
      <c r="M21" s="23"/>
      <c r="N21" s="23"/>
      <c r="O21" s="23"/>
      <c r="P21" s="30"/>
    </row>
    <row r="22" spans="1:16" s="31" customFormat="1" ht="25.5" x14ac:dyDescent="0.2">
      <c r="A22" s="23">
        <v>13</v>
      </c>
      <c r="B22" s="24" t="s">
        <v>32</v>
      </c>
      <c r="C22" s="25">
        <v>10124495</v>
      </c>
      <c r="D22" s="26" t="s">
        <v>25</v>
      </c>
      <c r="E22" s="27">
        <v>4</v>
      </c>
      <c r="F22" s="28">
        <v>3516.99</v>
      </c>
      <c r="G22" s="28">
        <f t="shared" si="0"/>
        <v>14067.96</v>
      </c>
      <c r="H22" s="29"/>
      <c r="I22" s="29"/>
      <c r="J22" s="28"/>
      <c r="K22" s="28"/>
      <c r="L22" s="28"/>
      <c r="M22" s="23"/>
      <c r="N22" s="23"/>
      <c r="O22" s="23"/>
      <c r="P22" s="30"/>
    </row>
    <row r="23" spans="1:16" s="31" customFormat="1" ht="25.5" x14ac:dyDescent="0.2">
      <c r="A23" s="23">
        <v>14</v>
      </c>
      <c r="B23" s="24" t="s">
        <v>33</v>
      </c>
      <c r="C23" s="25">
        <v>10107774</v>
      </c>
      <c r="D23" s="26" t="s">
        <v>25</v>
      </c>
      <c r="E23" s="27">
        <v>11</v>
      </c>
      <c r="F23" s="28">
        <v>3279.02</v>
      </c>
      <c r="G23" s="28">
        <f t="shared" si="0"/>
        <v>36069.22</v>
      </c>
      <c r="H23" s="29"/>
      <c r="I23" s="29"/>
      <c r="J23" s="28"/>
      <c r="K23" s="28"/>
      <c r="L23" s="28"/>
      <c r="M23" s="23"/>
      <c r="N23" s="23"/>
      <c r="O23" s="23"/>
      <c r="P23" s="30"/>
    </row>
    <row r="24" spans="1:16" s="31" customFormat="1" ht="25.5" x14ac:dyDescent="0.2">
      <c r="A24" s="23">
        <v>15</v>
      </c>
      <c r="B24" s="24" t="s">
        <v>34</v>
      </c>
      <c r="C24" s="25">
        <v>10111421</v>
      </c>
      <c r="D24" s="26" t="s">
        <v>25</v>
      </c>
      <c r="E24" s="27">
        <v>7</v>
      </c>
      <c r="F24" s="28">
        <v>4086.09</v>
      </c>
      <c r="G24" s="28">
        <f t="shared" si="0"/>
        <v>28602.63</v>
      </c>
      <c r="H24" s="29"/>
      <c r="I24" s="29"/>
      <c r="J24" s="28"/>
      <c r="K24" s="28"/>
      <c r="L24" s="28"/>
      <c r="M24" s="23"/>
      <c r="N24" s="23"/>
      <c r="O24" s="23"/>
      <c r="P24" s="30"/>
    </row>
    <row r="25" spans="1:16" s="31" customFormat="1" ht="25.5" x14ac:dyDescent="0.2">
      <c r="A25" s="23">
        <v>16</v>
      </c>
      <c r="B25" s="24" t="s">
        <v>35</v>
      </c>
      <c r="C25" s="25">
        <v>10089362</v>
      </c>
      <c r="D25" s="26" t="s">
        <v>25</v>
      </c>
      <c r="E25" s="27">
        <v>8</v>
      </c>
      <c r="F25" s="28">
        <v>4060.01</v>
      </c>
      <c r="G25" s="28">
        <f t="shared" si="0"/>
        <v>32480.080000000002</v>
      </c>
      <c r="H25" s="29"/>
      <c r="I25" s="29"/>
      <c r="J25" s="28"/>
      <c r="K25" s="28"/>
      <c r="L25" s="28"/>
      <c r="M25" s="23"/>
      <c r="N25" s="23"/>
      <c r="O25" s="23"/>
      <c r="P25" s="30"/>
    </row>
    <row r="26" spans="1:16" s="31" customFormat="1" ht="25.5" x14ac:dyDescent="0.2">
      <c r="A26" s="23">
        <v>17</v>
      </c>
      <c r="B26" s="24" t="s">
        <v>36</v>
      </c>
      <c r="C26" s="25">
        <v>10026725</v>
      </c>
      <c r="D26" s="26" t="s">
        <v>25</v>
      </c>
      <c r="E26" s="27">
        <v>5</v>
      </c>
      <c r="F26" s="28">
        <v>157.93</v>
      </c>
      <c r="G26" s="28">
        <f t="shared" si="0"/>
        <v>789.65000000000009</v>
      </c>
      <c r="H26" s="29"/>
      <c r="I26" s="29"/>
      <c r="J26" s="28"/>
      <c r="K26" s="28"/>
      <c r="L26" s="28"/>
      <c r="M26" s="23"/>
      <c r="N26" s="23"/>
      <c r="O26" s="23"/>
      <c r="P26" s="30"/>
    </row>
    <row r="27" spans="1:16" s="31" customFormat="1" ht="25.5" x14ac:dyDescent="0.2">
      <c r="A27" s="23">
        <v>18</v>
      </c>
      <c r="B27" s="24" t="s">
        <v>37</v>
      </c>
      <c r="C27" s="25">
        <v>10026473</v>
      </c>
      <c r="D27" s="26" t="s">
        <v>25</v>
      </c>
      <c r="E27" s="27">
        <v>5</v>
      </c>
      <c r="F27" s="28">
        <v>157.93</v>
      </c>
      <c r="G27" s="28">
        <f t="shared" si="0"/>
        <v>789.65000000000009</v>
      </c>
      <c r="H27" s="29"/>
      <c r="I27" s="29"/>
      <c r="J27" s="28"/>
      <c r="K27" s="28"/>
      <c r="L27" s="28"/>
      <c r="M27" s="23"/>
      <c r="N27" s="23"/>
      <c r="O27" s="23"/>
      <c r="P27" s="30"/>
    </row>
    <row r="28" spans="1:16" s="31" customFormat="1" ht="25.5" x14ac:dyDescent="0.2">
      <c r="A28" s="23">
        <v>19</v>
      </c>
      <c r="B28" s="24" t="s">
        <v>38</v>
      </c>
      <c r="C28" s="25">
        <v>10029548</v>
      </c>
      <c r="D28" s="26" t="s">
        <v>25</v>
      </c>
      <c r="E28" s="27">
        <v>5</v>
      </c>
      <c r="F28" s="28">
        <v>203.99</v>
      </c>
      <c r="G28" s="28">
        <f t="shared" si="0"/>
        <v>1019.95</v>
      </c>
      <c r="H28" s="29"/>
      <c r="I28" s="29"/>
      <c r="J28" s="28"/>
      <c r="K28" s="28"/>
      <c r="L28" s="28"/>
      <c r="M28" s="23"/>
      <c r="N28" s="23"/>
      <c r="O28" s="23"/>
      <c r="P28" s="30"/>
    </row>
    <row r="29" spans="1:16" s="31" customFormat="1" ht="25.5" x14ac:dyDescent="0.2">
      <c r="A29" s="23">
        <v>20</v>
      </c>
      <c r="B29" s="24" t="s">
        <v>39</v>
      </c>
      <c r="C29" s="25">
        <v>10030924</v>
      </c>
      <c r="D29" s="26" t="s">
        <v>25</v>
      </c>
      <c r="E29" s="27">
        <v>5</v>
      </c>
      <c r="F29" s="28">
        <v>1927.64</v>
      </c>
      <c r="G29" s="28">
        <f t="shared" si="0"/>
        <v>9638.2000000000007</v>
      </c>
      <c r="H29" s="29"/>
      <c r="I29" s="29"/>
      <c r="J29" s="28"/>
      <c r="K29" s="28"/>
      <c r="L29" s="28"/>
      <c r="M29" s="23"/>
      <c r="N29" s="23"/>
      <c r="O29" s="23"/>
      <c r="P29" s="30"/>
    </row>
    <row r="30" spans="1:16" s="31" customFormat="1" ht="25.5" x14ac:dyDescent="0.2">
      <c r="A30" s="23">
        <v>21</v>
      </c>
      <c r="B30" s="24" t="s">
        <v>40</v>
      </c>
      <c r="C30" s="25">
        <v>10023323</v>
      </c>
      <c r="D30" s="26" t="s">
        <v>25</v>
      </c>
      <c r="E30" s="27">
        <v>5</v>
      </c>
      <c r="F30" s="28">
        <v>1927.64</v>
      </c>
      <c r="G30" s="28">
        <f t="shared" si="0"/>
        <v>9638.2000000000007</v>
      </c>
      <c r="H30" s="29"/>
      <c r="I30" s="29"/>
      <c r="J30" s="28"/>
      <c r="K30" s="28"/>
      <c r="L30" s="28"/>
      <c r="M30" s="23"/>
      <c r="N30" s="23"/>
      <c r="O30" s="23"/>
      <c r="P30" s="30"/>
    </row>
    <row r="31" spans="1:16" s="31" customFormat="1" ht="25.5" x14ac:dyDescent="0.2">
      <c r="A31" s="23">
        <v>22</v>
      </c>
      <c r="B31" s="24" t="s">
        <v>41</v>
      </c>
      <c r="C31" s="25">
        <v>10020411</v>
      </c>
      <c r="D31" s="26" t="s">
        <v>25</v>
      </c>
      <c r="E31" s="27">
        <v>5</v>
      </c>
      <c r="F31" s="28">
        <v>1194.8499999999999</v>
      </c>
      <c r="G31" s="28">
        <f t="shared" si="0"/>
        <v>5974.25</v>
      </c>
      <c r="H31" s="29"/>
      <c r="I31" s="29"/>
      <c r="J31" s="28"/>
      <c r="K31" s="28"/>
      <c r="L31" s="28"/>
      <c r="M31" s="23"/>
      <c r="N31" s="23"/>
      <c r="O31" s="23"/>
      <c r="P31" s="30"/>
    </row>
    <row r="32" spans="1:16" s="31" customFormat="1" ht="25.5" x14ac:dyDescent="0.2">
      <c r="A32" s="23">
        <v>23</v>
      </c>
      <c r="B32" s="24" t="s">
        <v>42</v>
      </c>
      <c r="C32" s="25">
        <v>10028618</v>
      </c>
      <c r="D32" s="26" t="s">
        <v>25</v>
      </c>
      <c r="E32" s="27">
        <v>5</v>
      </c>
      <c r="F32" s="28">
        <v>1027.69</v>
      </c>
      <c r="G32" s="28">
        <f t="shared" si="0"/>
        <v>5138.4500000000007</v>
      </c>
      <c r="H32" s="29"/>
      <c r="I32" s="29"/>
      <c r="J32" s="28"/>
      <c r="K32" s="28"/>
      <c r="L32" s="28"/>
      <c r="M32" s="23"/>
      <c r="N32" s="23"/>
      <c r="O32" s="23"/>
      <c r="P32" s="30"/>
    </row>
    <row r="33" spans="1:16" s="31" customFormat="1" ht="25.5" x14ac:dyDescent="0.2">
      <c r="A33" s="23">
        <v>24</v>
      </c>
      <c r="B33" s="24" t="s">
        <v>43</v>
      </c>
      <c r="C33" s="25">
        <v>10020323</v>
      </c>
      <c r="D33" s="26" t="s">
        <v>25</v>
      </c>
      <c r="E33" s="27">
        <v>8</v>
      </c>
      <c r="F33" s="28">
        <v>1878.21</v>
      </c>
      <c r="G33" s="28">
        <f t="shared" si="0"/>
        <v>15025.68</v>
      </c>
      <c r="H33" s="29"/>
      <c r="I33" s="29"/>
      <c r="J33" s="28"/>
      <c r="K33" s="28"/>
      <c r="L33" s="28"/>
      <c r="M33" s="23"/>
      <c r="N33" s="23"/>
      <c r="O33" s="23"/>
      <c r="P33" s="30"/>
    </row>
    <row r="34" spans="1:16" s="31" customFormat="1" ht="25.5" x14ac:dyDescent="0.2">
      <c r="A34" s="23">
        <v>25</v>
      </c>
      <c r="B34" s="24" t="s">
        <v>44</v>
      </c>
      <c r="C34" s="25">
        <v>10147579</v>
      </c>
      <c r="D34" s="26" t="s">
        <v>25</v>
      </c>
      <c r="E34" s="27">
        <v>4</v>
      </c>
      <c r="F34" s="28">
        <v>2401.96</v>
      </c>
      <c r="G34" s="28">
        <f t="shared" si="0"/>
        <v>9607.84</v>
      </c>
      <c r="H34" s="29"/>
      <c r="I34" s="29"/>
      <c r="J34" s="28"/>
      <c r="K34" s="28"/>
      <c r="L34" s="28"/>
      <c r="M34" s="23"/>
      <c r="N34" s="23"/>
      <c r="O34" s="23"/>
      <c r="P34" s="30"/>
    </row>
    <row r="35" spans="1:16" s="31" customFormat="1" ht="25.5" x14ac:dyDescent="0.2">
      <c r="A35" s="23">
        <v>26</v>
      </c>
      <c r="B35" s="24" t="s">
        <v>45</v>
      </c>
      <c r="C35" s="25">
        <v>10144761</v>
      </c>
      <c r="D35" s="26" t="s">
        <v>25</v>
      </c>
      <c r="E35" s="27">
        <v>4</v>
      </c>
      <c r="F35" s="28">
        <v>1190.32</v>
      </c>
      <c r="G35" s="28">
        <f t="shared" si="0"/>
        <v>4761.28</v>
      </c>
      <c r="H35" s="29"/>
      <c r="I35" s="29"/>
      <c r="J35" s="28"/>
      <c r="K35" s="28"/>
      <c r="L35" s="28"/>
      <c r="M35" s="23"/>
      <c r="N35" s="23"/>
      <c r="O35" s="23"/>
      <c r="P35" s="30"/>
    </row>
    <row r="36" spans="1:16" s="31" customFormat="1" ht="25.5" x14ac:dyDescent="0.2">
      <c r="A36" s="23">
        <v>27</v>
      </c>
      <c r="B36" s="24" t="s">
        <v>90</v>
      </c>
      <c r="C36" s="25">
        <v>102003844</v>
      </c>
      <c r="D36" s="26" t="s">
        <v>25</v>
      </c>
      <c r="E36" s="27">
        <v>45</v>
      </c>
      <c r="F36" s="28">
        <v>285.88</v>
      </c>
      <c r="G36" s="28">
        <f t="shared" si="0"/>
        <v>12864.6</v>
      </c>
      <c r="H36" s="29"/>
      <c r="I36" s="29"/>
      <c r="J36" s="28"/>
      <c r="K36" s="28"/>
      <c r="L36" s="28"/>
      <c r="M36" s="23"/>
      <c r="N36" s="23"/>
      <c r="O36" s="23"/>
      <c r="P36" s="30"/>
    </row>
    <row r="37" spans="1:16" s="31" customFormat="1" ht="25.5" x14ac:dyDescent="0.2">
      <c r="A37" s="23">
        <v>28</v>
      </c>
      <c r="B37" s="24" t="s">
        <v>91</v>
      </c>
      <c r="C37" s="25">
        <v>10137681</v>
      </c>
      <c r="D37" s="26" t="s">
        <v>25</v>
      </c>
      <c r="E37" s="27">
        <v>30</v>
      </c>
      <c r="F37" s="28">
        <v>286.02</v>
      </c>
      <c r="G37" s="28">
        <f t="shared" si="0"/>
        <v>8580.5999999999985</v>
      </c>
      <c r="H37" s="29"/>
      <c r="I37" s="29"/>
      <c r="J37" s="28"/>
      <c r="K37" s="28"/>
      <c r="L37" s="28"/>
      <c r="M37" s="23"/>
      <c r="N37" s="23"/>
      <c r="O37" s="23"/>
      <c r="P37" s="30"/>
    </row>
    <row r="38" spans="1:16" s="31" customFormat="1" ht="25.5" x14ac:dyDescent="0.2">
      <c r="A38" s="23">
        <v>29</v>
      </c>
      <c r="B38" s="24" t="s">
        <v>92</v>
      </c>
      <c r="C38" s="25">
        <v>10004470</v>
      </c>
      <c r="D38" s="26" t="s">
        <v>25</v>
      </c>
      <c r="E38" s="27">
        <v>20</v>
      </c>
      <c r="F38" s="28">
        <v>229.91</v>
      </c>
      <c r="G38" s="28">
        <f t="shared" si="0"/>
        <v>4598.2</v>
      </c>
      <c r="H38" s="29"/>
      <c r="I38" s="29"/>
      <c r="J38" s="28"/>
      <c r="K38" s="28"/>
      <c r="L38" s="28"/>
      <c r="M38" s="23"/>
      <c r="N38" s="23"/>
      <c r="O38" s="23"/>
      <c r="P38" s="30"/>
    </row>
    <row r="39" spans="1:16" s="31" customFormat="1" ht="25.5" x14ac:dyDescent="0.2">
      <c r="A39" s="23">
        <v>30</v>
      </c>
      <c r="B39" s="24" t="s">
        <v>93</v>
      </c>
      <c r="C39" s="25">
        <v>10149659</v>
      </c>
      <c r="D39" s="26" t="s">
        <v>25</v>
      </c>
      <c r="E39" s="27">
        <v>10</v>
      </c>
      <c r="F39" s="28">
        <v>5</v>
      </c>
      <c r="G39" s="28">
        <f t="shared" si="0"/>
        <v>50</v>
      </c>
      <c r="H39" s="29"/>
      <c r="I39" s="29"/>
      <c r="J39" s="28"/>
      <c r="K39" s="28"/>
      <c r="L39" s="28"/>
      <c r="M39" s="23"/>
      <c r="N39" s="23"/>
      <c r="O39" s="23"/>
      <c r="P39" s="30"/>
    </row>
    <row r="40" spans="1:16" s="31" customFormat="1" ht="25.5" x14ac:dyDescent="0.2">
      <c r="A40" s="23">
        <v>31</v>
      </c>
      <c r="B40" s="24" t="s">
        <v>94</v>
      </c>
      <c r="C40" s="25">
        <v>10056659</v>
      </c>
      <c r="D40" s="26" t="s">
        <v>25</v>
      </c>
      <c r="E40" s="27">
        <v>2400</v>
      </c>
      <c r="F40" s="28">
        <v>1.94</v>
      </c>
      <c r="G40" s="28">
        <f t="shared" si="0"/>
        <v>4656</v>
      </c>
      <c r="H40" s="29"/>
      <c r="I40" s="29"/>
      <c r="J40" s="28"/>
      <c r="K40" s="28"/>
      <c r="L40" s="28"/>
      <c r="M40" s="23"/>
      <c r="N40" s="23"/>
      <c r="O40" s="23"/>
      <c r="P40" s="30"/>
    </row>
    <row r="41" spans="1:16" s="31" customFormat="1" ht="25.5" x14ac:dyDescent="0.2">
      <c r="A41" s="23">
        <v>32</v>
      </c>
      <c r="B41" s="24" t="s">
        <v>95</v>
      </c>
      <c r="C41" s="25">
        <v>10005041</v>
      </c>
      <c r="D41" s="26" t="s">
        <v>25</v>
      </c>
      <c r="E41" s="27">
        <v>1100</v>
      </c>
      <c r="F41" s="28">
        <v>2.0699999999999998</v>
      </c>
      <c r="G41" s="28">
        <f t="shared" si="0"/>
        <v>2277</v>
      </c>
      <c r="H41" s="29"/>
      <c r="I41" s="29"/>
      <c r="J41" s="28"/>
      <c r="K41" s="28"/>
      <c r="L41" s="28"/>
      <c r="M41" s="23"/>
      <c r="N41" s="23"/>
      <c r="O41" s="23"/>
      <c r="P41" s="30"/>
    </row>
    <row r="42" spans="1:16" s="31" customFormat="1" ht="25.5" x14ac:dyDescent="0.2">
      <c r="A42" s="23">
        <v>33</v>
      </c>
      <c r="B42" s="24" t="s">
        <v>96</v>
      </c>
      <c r="C42" s="25">
        <v>10015822</v>
      </c>
      <c r="D42" s="26" t="s">
        <v>25</v>
      </c>
      <c r="E42" s="27">
        <v>1600</v>
      </c>
      <c r="F42" s="28">
        <v>2.68</v>
      </c>
      <c r="G42" s="28">
        <f t="shared" si="0"/>
        <v>4288</v>
      </c>
      <c r="H42" s="29"/>
      <c r="I42" s="29"/>
      <c r="J42" s="28"/>
      <c r="K42" s="28"/>
      <c r="L42" s="28"/>
      <c r="M42" s="23"/>
      <c r="N42" s="23"/>
      <c r="O42" s="23"/>
      <c r="P42" s="30"/>
    </row>
    <row r="43" spans="1:16" s="31" customFormat="1" ht="25.5" x14ac:dyDescent="0.2">
      <c r="A43" s="23">
        <v>34</v>
      </c>
      <c r="B43" s="24" t="s">
        <v>97</v>
      </c>
      <c r="C43" s="25">
        <v>10016849</v>
      </c>
      <c r="D43" s="26" t="s">
        <v>25</v>
      </c>
      <c r="E43" s="27">
        <v>500</v>
      </c>
      <c r="F43" s="28">
        <v>4.13</v>
      </c>
      <c r="G43" s="28">
        <f t="shared" si="0"/>
        <v>2065</v>
      </c>
      <c r="H43" s="29"/>
      <c r="I43" s="29"/>
      <c r="J43" s="28"/>
      <c r="K43" s="28"/>
      <c r="L43" s="28"/>
      <c r="M43" s="23"/>
      <c r="N43" s="23"/>
      <c r="O43" s="23"/>
      <c r="P43" s="30"/>
    </row>
    <row r="44" spans="1:16" s="31" customFormat="1" ht="25.5" x14ac:dyDescent="0.2">
      <c r="A44" s="23">
        <v>35</v>
      </c>
      <c r="B44" s="24" t="s">
        <v>98</v>
      </c>
      <c r="C44" s="25">
        <v>102012978</v>
      </c>
      <c r="D44" s="26" t="s">
        <v>25</v>
      </c>
      <c r="E44" s="27">
        <v>100</v>
      </c>
      <c r="F44" s="28">
        <v>9.44</v>
      </c>
      <c r="G44" s="28">
        <f t="shared" si="0"/>
        <v>944</v>
      </c>
      <c r="H44" s="29"/>
      <c r="I44" s="29"/>
      <c r="J44" s="28"/>
      <c r="K44" s="28"/>
      <c r="L44" s="28"/>
      <c r="M44" s="23"/>
      <c r="N44" s="23"/>
      <c r="O44" s="23"/>
      <c r="P44" s="30"/>
    </row>
    <row r="45" spans="1:16" s="31" customFormat="1" ht="25.5" x14ac:dyDescent="0.2">
      <c r="A45" s="23">
        <v>36</v>
      </c>
      <c r="B45" s="24" t="s">
        <v>99</v>
      </c>
      <c r="C45" s="25">
        <v>10147913</v>
      </c>
      <c r="D45" s="26" t="s">
        <v>25</v>
      </c>
      <c r="E45" s="27">
        <v>300</v>
      </c>
      <c r="F45" s="28">
        <v>27.12</v>
      </c>
      <c r="G45" s="28">
        <f t="shared" si="0"/>
        <v>8136</v>
      </c>
      <c r="H45" s="29"/>
      <c r="I45" s="29"/>
      <c r="J45" s="28"/>
      <c r="K45" s="28"/>
      <c r="L45" s="28"/>
      <c r="M45" s="23"/>
      <c r="N45" s="23"/>
      <c r="O45" s="23"/>
      <c r="P45" s="30"/>
    </row>
    <row r="46" spans="1:16" s="31" customFormat="1" ht="25.5" customHeight="1" x14ac:dyDescent="0.2">
      <c r="A46" s="23">
        <v>37</v>
      </c>
      <c r="B46" s="24" t="s">
        <v>80</v>
      </c>
      <c r="C46" s="25">
        <v>10003113</v>
      </c>
      <c r="D46" s="26" t="s">
        <v>75</v>
      </c>
      <c r="E46" s="27">
        <v>500</v>
      </c>
      <c r="F46" s="28">
        <v>25.48</v>
      </c>
      <c r="G46" s="28">
        <f t="shared" si="0"/>
        <v>12740</v>
      </c>
      <c r="H46" s="29"/>
      <c r="I46" s="29"/>
      <c r="J46" s="28"/>
      <c r="K46" s="28"/>
      <c r="L46" s="28"/>
      <c r="M46" s="23"/>
      <c r="N46" s="23"/>
      <c r="O46" s="23"/>
      <c r="P46" s="30"/>
    </row>
    <row r="47" spans="1:16" s="31" customFormat="1" ht="25.5" customHeight="1" x14ac:dyDescent="0.2">
      <c r="A47" s="23">
        <v>38</v>
      </c>
      <c r="B47" s="24" t="s">
        <v>81</v>
      </c>
      <c r="C47" s="25">
        <v>10108065</v>
      </c>
      <c r="D47" s="26" t="s">
        <v>75</v>
      </c>
      <c r="E47" s="27">
        <v>610</v>
      </c>
      <c r="F47" s="28">
        <v>23.47</v>
      </c>
      <c r="G47" s="28">
        <f t="shared" si="0"/>
        <v>14316.699999999999</v>
      </c>
      <c r="H47" s="29"/>
      <c r="I47" s="29"/>
      <c r="J47" s="28"/>
      <c r="K47" s="28"/>
      <c r="L47" s="28"/>
      <c r="M47" s="23"/>
      <c r="N47" s="23"/>
      <c r="O47" s="23"/>
      <c r="P47" s="30"/>
    </row>
    <row r="48" spans="1:16" s="31" customFormat="1" ht="25.5" customHeight="1" x14ac:dyDescent="0.2">
      <c r="A48" s="23">
        <v>39</v>
      </c>
      <c r="B48" s="24" t="s">
        <v>82</v>
      </c>
      <c r="C48" s="25">
        <v>10105553</v>
      </c>
      <c r="D48" s="26" t="s">
        <v>75</v>
      </c>
      <c r="E48" s="27">
        <v>250</v>
      </c>
      <c r="F48" s="28">
        <v>142.9</v>
      </c>
      <c r="G48" s="28">
        <f t="shared" si="0"/>
        <v>35725</v>
      </c>
      <c r="H48" s="29"/>
      <c r="I48" s="29"/>
      <c r="J48" s="28"/>
      <c r="K48" s="28"/>
      <c r="L48" s="28"/>
      <c r="M48" s="23"/>
      <c r="N48" s="23"/>
      <c r="O48" s="23"/>
      <c r="P48" s="30"/>
    </row>
    <row r="49" spans="1:16" s="31" customFormat="1" ht="25.5" x14ac:dyDescent="0.2">
      <c r="A49" s="23">
        <v>40</v>
      </c>
      <c r="B49" s="24" t="s">
        <v>100</v>
      </c>
      <c r="C49" s="25">
        <v>10099989</v>
      </c>
      <c r="D49" s="26" t="s">
        <v>25</v>
      </c>
      <c r="E49" s="27">
        <v>20</v>
      </c>
      <c r="F49" s="28">
        <v>55.71</v>
      </c>
      <c r="G49" s="28">
        <f t="shared" si="0"/>
        <v>1114.2</v>
      </c>
      <c r="H49" s="29"/>
      <c r="I49" s="29"/>
      <c r="J49" s="28"/>
      <c r="K49" s="28"/>
      <c r="L49" s="28"/>
      <c r="M49" s="23"/>
      <c r="N49" s="23"/>
      <c r="O49" s="23"/>
      <c r="P49" s="30"/>
    </row>
    <row r="50" spans="1:16" s="31" customFormat="1" ht="25.5" x14ac:dyDescent="0.2">
      <c r="A50" s="23">
        <v>41</v>
      </c>
      <c r="B50" s="24" t="s">
        <v>101</v>
      </c>
      <c r="C50" s="25">
        <v>10088493</v>
      </c>
      <c r="D50" s="26" t="s">
        <v>25</v>
      </c>
      <c r="E50" s="27">
        <v>70</v>
      </c>
      <c r="F50" s="28">
        <v>29.9</v>
      </c>
      <c r="G50" s="28">
        <f t="shared" si="0"/>
        <v>2093</v>
      </c>
      <c r="H50" s="29"/>
      <c r="I50" s="29"/>
      <c r="J50" s="28"/>
      <c r="K50" s="28"/>
      <c r="L50" s="28"/>
      <c r="M50" s="23"/>
      <c r="N50" s="23"/>
      <c r="O50" s="23"/>
      <c r="P50" s="30"/>
    </row>
    <row r="51" spans="1:16" s="31" customFormat="1" ht="25.5" x14ac:dyDescent="0.2">
      <c r="A51" s="23">
        <v>42</v>
      </c>
      <c r="B51" s="24" t="s">
        <v>102</v>
      </c>
      <c r="C51" s="25">
        <v>10089156</v>
      </c>
      <c r="D51" s="26" t="s">
        <v>25</v>
      </c>
      <c r="E51" s="27">
        <v>10</v>
      </c>
      <c r="F51" s="28">
        <v>189.62</v>
      </c>
      <c r="G51" s="28">
        <f t="shared" si="0"/>
        <v>1896.2</v>
      </c>
      <c r="H51" s="29"/>
      <c r="I51" s="29"/>
      <c r="J51" s="28"/>
      <c r="K51" s="28"/>
      <c r="L51" s="28"/>
      <c r="M51" s="23"/>
      <c r="N51" s="23"/>
      <c r="O51" s="23"/>
      <c r="P51" s="30"/>
    </row>
    <row r="52" spans="1:16" s="31" customFormat="1" ht="25.5" x14ac:dyDescent="0.2">
      <c r="A52" s="23">
        <v>43</v>
      </c>
      <c r="B52" s="24" t="s">
        <v>103</v>
      </c>
      <c r="C52" s="25">
        <v>10089155</v>
      </c>
      <c r="D52" s="26" t="s">
        <v>25</v>
      </c>
      <c r="E52" s="27">
        <v>20</v>
      </c>
      <c r="F52" s="28">
        <v>172.66</v>
      </c>
      <c r="G52" s="28">
        <f t="shared" si="0"/>
        <v>3453.2</v>
      </c>
      <c r="H52" s="29"/>
      <c r="I52" s="29"/>
      <c r="J52" s="28"/>
      <c r="K52" s="28"/>
      <c r="L52" s="28"/>
      <c r="M52" s="23"/>
      <c r="N52" s="23"/>
      <c r="O52" s="23"/>
      <c r="P52" s="30"/>
    </row>
    <row r="53" spans="1:16" s="31" customFormat="1" ht="25.5" x14ac:dyDescent="0.2">
      <c r="A53" s="23">
        <v>44</v>
      </c>
      <c r="B53" s="24" t="s">
        <v>46</v>
      </c>
      <c r="C53" s="25">
        <v>102015803</v>
      </c>
      <c r="D53" s="26" t="s">
        <v>25</v>
      </c>
      <c r="E53" s="27">
        <v>3</v>
      </c>
      <c r="F53" s="28">
        <v>3865.47</v>
      </c>
      <c r="G53" s="28">
        <f t="shared" si="0"/>
        <v>11596.41</v>
      </c>
      <c r="H53" s="29"/>
      <c r="I53" s="29"/>
      <c r="J53" s="28"/>
      <c r="K53" s="28"/>
      <c r="L53" s="28"/>
      <c r="M53" s="23"/>
      <c r="N53" s="23"/>
      <c r="O53" s="23"/>
      <c r="P53" s="30"/>
    </row>
    <row r="54" spans="1:16" s="31" customFormat="1" ht="25.5" x14ac:dyDescent="0.2">
      <c r="A54" s="23">
        <v>45</v>
      </c>
      <c r="B54" s="24" t="s">
        <v>47</v>
      </c>
      <c r="C54" s="25">
        <v>10113382</v>
      </c>
      <c r="D54" s="26" t="s">
        <v>25</v>
      </c>
      <c r="E54" s="27">
        <v>8</v>
      </c>
      <c r="F54" s="28">
        <v>2485.56</v>
      </c>
      <c r="G54" s="28">
        <f t="shared" si="0"/>
        <v>19884.48</v>
      </c>
      <c r="H54" s="29"/>
      <c r="I54" s="29"/>
      <c r="J54" s="28"/>
      <c r="K54" s="28"/>
      <c r="L54" s="28"/>
      <c r="M54" s="23"/>
      <c r="N54" s="23"/>
      <c r="O54" s="23"/>
      <c r="P54" s="30"/>
    </row>
    <row r="55" spans="1:16" s="31" customFormat="1" ht="25.5" x14ac:dyDescent="0.2">
      <c r="A55" s="23">
        <v>46</v>
      </c>
      <c r="B55" s="24" t="s">
        <v>48</v>
      </c>
      <c r="C55" s="25">
        <v>102003845</v>
      </c>
      <c r="D55" s="26" t="s">
        <v>25</v>
      </c>
      <c r="E55" s="27">
        <v>5</v>
      </c>
      <c r="F55" s="28">
        <v>5189.91</v>
      </c>
      <c r="G55" s="28">
        <f t="shared" si="0"/>
        <v>25949.55</v>
      </c>
      <c r="H55" s="29"/>
      <c r="I55" s="29"/>
      <c r="J55" s="28"/>
      <c r="K55" s="28"/>
      <c r="L55" s="28"/>
      <c r="M55" s="23"/>
      <c r="N55" s="23"/>
      <c r="O55" s="23"/>
      <c r="P55" s="30"/>
    </row>
    <row r="56" spans="1:16" s="31" customFormat="1" ht="25.5" customHeight="1" x14ac:dyDescent="0.2">
      <c r="A56" s="23">
        <v>47</v>
      </c>
      <c r="B56" s="24" t="s">
        <v>104</v>
      </c>
      <c r="C56" s="25">
        <v>10007705</v>
      </c>
      <c r="D56" s="26" t="s">
        <v>75</v>
      </c>
      <c r="E56" s="27">
        <v>5</v>
      </c>
      <c r="F56" s="28">
        <v>148.63999999999999</v>
      </c>
      <c r="G56" s="28">
        <f t="shared" si="0"/>
        <v>743.19999999999993</v>
      </c>
      <c r="H56" s="29"/>
      <c r="I56" s="29"/>
      <c r="J56" s="28"/>
      <c r="K56" s="28"/>
      <c r="L56" s="28"/>
      <c r="M56" s="23"/>
      <c r="N56" s="23"/>
      <c r="O56" s="23"/>
      <c r="P56" s="30"/>
    </row>
    <row r="57" spans="1:16" s="31" customFormat="1" ht="25.5" customHeight="1" x14ac:dyDescent="0.2">
      <c r="A57" s="23">
        <v>48</v>
      </c>
      <c r="B57" s="24" t="s">
        <v>105</v>
      </c>
      <c r="C57" s="25">
        <v>10109215</v>
      </c>
      <c r="D57" s="26" t="s">
        <v>75</v>
      </c>
      <c r="E57" s="27">
        <v>5</v>
      </c>
      <c r="F57" s="28">
        <v>88.82</v>
      </c>
      <c r="G57" s="28">
        <f t="shared" si="0"/>
        <v>444.09999999999997</v>
      </c>
      <c r="H57" s="29"/>
      <c r="I57" s="29"/>
      <c r="J57" s="28"/>
      <c r="K57" s="28"/>
      <c r="L57" s="28"/>
      <c r="M57" s="23"/>
      <c r="N57" s="23"/>
      <c r="O57" s="23"/>
      <c r="P57" s="30"/>
    </row>
    <row r="58" spans="1:16" s="31" customFormat="1" ht="25.5" x14ac:dyDescent="0.2">
      <c r="A58" s="23">
        <v>49</v>
      </c>
      <c r="B58" s="24" t="s">
        <v>106</v>
      </c>
      <c r="C58" s="25">
        <v>10132083</v>
      </c>
      <c r="D58" s="26" t="s">
        <v>25</v>
      </c>
      <c r="E58" s="27">
        <v>60</v>
      </c>
      <c r="F58" s="28">
        <v>91.11</v>
      </c>
      <c r="G58" s="28">
        <f t="shared" si="0"/>
        <v>5466.6</v>
      </c>
      <c r="H58" s="29"/>
      <c r="I58" s="29"/>
      <c r="J58" s="28"/>
      <c r="K58" s="28"/>
      <c r="L58" s="28"/>
      <c r="M58" s="23"/>
      <c r="N58" s="23"/>
      <c r="O58" s="23"/>
      <c r="P58" s="30"/>
    </row>
    <row r="59" spans="1:16" s="31" customFormat="1" ht="25.5" x14ac:dyDescent="0.2">
      <c r="A59" s="23">
        <v>50</v>
      </c>
      <c r="B59" s="24" t="s">
        <v>107</v>
      </c>
      <c r="C59" s="25">
        <v>10110412</v>
      </c>
      <c r="D59" s="26" t="s">
        <v>25</v>
      </c>
      <c r="E59" s="27">
        <v>50</v>
      </c>
      <c r="F59" s="28">
        <v>33.65</v>
      </c>
      <c r="G59" s="28">
        <f t="shared" si="0"/>
        <v>1682.5</v>
      </c>
      <c r="H59" s="29"/>
      <c r="I59" s="29"/>
      <c r="J59" s="28"/>
      <c r="K59" s="28"/>
      <c r="L59" s="28"/>
      <c r="M59" s="23"/>
      <c r="N59" s="23"/>
      <c r="O59" s="23"/>
      <c r="P59" s="30"/>
    </row>
    <row r="60" spans="1:16" s="31" customFormat="1" ht="25.5" x14ac:dyDescent="0.2">
      <c r="A60" s="23">
        <v>51</v>
      </c>
      <c r="B60" s="24" t="s">
        <v>108</v>
      </c>
      <c r="C60" s="25">
        <v>10113577</v>
      </c>
      <c r="D60" s="26" t="s">
        <v>25</v>
      </c>
      <c r="E60" s="27">
        <v>240</v>
      </c>
      <c r="F60" s="28">
        <v>156.13999999999999</v>
      </c>
      <c r="G60" s="28">
        <f t="shared" si="0"/>
        <v>37473.599999999999</v>
      </c>
      <c r="H60" s="29"/>
      <c r="I60" s="29"/>
      <c r="J60" s="28"/>
      <c r="K60" s="28"/>
      <c r="L60" s="28"/>
      <c r="M60" s="23"/>
      <c r="N60" s="23"/>
      <c r="O60" s="23"/>
      <c r="P60" s="30"/>
    </row>
    <row r="61" spans="1:16" s="31" customFormat="1" ht="25.5" x14ac:dyDescent="0.2">
      <c r="A61" s="23">
        <v>52</v>
      </c>
      <c r="B61" s="24" t="s">
        <v>109</v>
      </c>
      <c r="C61" s="25">
        <v>10026784</v>
      </c>
      <c r="D61" s="26" t="s">
        <v>25</v>
      </c>
      <c r="E61" s="27">
        <v>445</v>
      </c>
      <c r="F61" s="28">
        <v>30.88</v>
      </c>
      <c r="G61" s="28">
        <f t="shared" si="0"/>
        <v>13741.6</v>
      </c>
      <c r="H61" s="29"/>
      <c r="I61" s="29"/>
      <c r="J61" s="28"/>
      <c r="K61" s="28"/>
      <c r="L61" s="28"/>
      <c r="M61" s="23"/>
      <c r="N61" s="23"/>
      <c r="O61" s="23"/>
      <c r="P61" s="30"/>
    </row>
    <row r="62" spans="1:16" s="31" customFormat="1" ht="25.5" x14ac:dyDescent="0.2">
      <c r="A62" s="23">
        <v>53</v>
      </c>
      <c r="B62" s="24" t="s">
        <v>110</v>
      </c>
      <c r="C62" s="25">
        <v>10050698</v>
      </c>
      <c r="D62" s="26" t="s">
        <v>25</v>
      </c>
      <c r="E62" s="27">
        <v>277</v>
      </c>
      <c r="F62" s="28">
        <v>25.07</v>
      </c>
      <c r="G62" s="28">
        <f t="shared" si="0"/>
        <v>6944.39</v>
      </c>
      <c r="H62" s="29"/>
      <c r="I62" s="29"/>
      <c r="J62" s="28"/>
      <c r="K62" s="28"/>
      <c r="L62" s="28"/>
      <c r="M62" s="23"/>
      <c r="N62" s="23"/>
      <c r="O62" s="23"/>
      <c r="P62" s="30"/>
    </row>
    <row r="63" spans="1:16" s="31" customFormat="1" ht="25.5" x14ac:dyDescent="0.2">
      <c r="A63" s="23">
        <v>54</v>
      </c>
      <c r="B63" s="24" t="s">
        <v>111</v>
      </c>
      <c r="C63" s="25">
        <v>10110596</v>
      </c>
      <c r="D63" s="26" t="s">
        <v>25</v>
      </c>
      <c r="E63" s="27">
        <v>2900</v>
      </c>
      <c r="F63" s="28">
        <v>1.77</v>
      </c>
      <c r="G63" s="28">
        <f t="shared" si="0"/>
        <v>5133</v>
      </c>
      <c r="H63" s="29"/>
      <c r="I63" s="29"/>
      <c r="J63" s="28"/>
      <c r="K63" s="28"/>
      <c r="L63" s="28"/>
      <c r="M63" s="23"/>
      <c r="N63" s="23"/>
      <c r="O63" s="23"/>
      <c r="P63" s="30"/>
    </row>
    <row r="64" spans="1:16" s="31" customFormat="1" ht="25.5" x14ac:dyDescent="0.2">
      <c r="A64" s="23">
        <v>55</v>
      </c>
      <c r="B64" s="24" t="s">
        <v>49</v>
      </c>
      <c r="C64" s="25">
        <v>10108032</v>
      </c>
      <c r="D64" s="26" t="s">
        <v>25</v>
      </c>
      <c r="E64" s="27">
        <v>10100</v>
      </c>
      <c r="F64" s="28">
        <v>0.87</v>
      </c>
      <c r="G64" s="28">
        <f t="shared" si="0"/>
        <v>8787</v>
      </c>
      <c r="H64" s="29"/>
      <c r="I64" s="29"/>
      <c r="J64" s="28"/>
      <c r="K64" s="28"/>
      <c r="L64" s="28"/>
      <c r="M64" s="23"/>
      <c r="N64" s="23"/>
      <c r="O64" s="23"/>
      <c r="P64" s="30"/>
    </row>
    <row r="65" spans="1:16" s="31" customFormat="1" ht="25.5" x14ac:dyDescent="0.2">
      <c r="A65" s="23">
        <v>56</v>
      </c>
      <c r="B65" s="24" t="s">
        <v>50</v>
      </c>
      <c r="C65" s="25">
        <v>10108033</v>
      </c>
      <c r="D65" s="26" t="s">
        <v>25</v>
      </c>
      <c r="E65" s="27">
        <v>10400</v>
      </c>
      <c r="F65" s="28">
        <v>1.05</v>
      </c>
      <c r="G65" s="28">
        <f t="shared" si="0"/>
        <v>10920</v>
      </c>
      <c r="H65" s="29"/>
      <c r="I65" s="29"/>
      <c r="J65" s="28"/>
      <c r="K65" s="28"/>
      <c r="L65" s="28"/>
      <c r="M65" s="23"/>
      <c r="N65" s="23"/>
      <c r="O65" s="23"/>
      <c r="P65" s="30"/>
    </row>
    <row r="66" spans="1:16" s="31" customFormat="1" ht="25.5" x14ac:dyDescent="0.2">
      <c r="A66" s="23">
        <v>57</v>
      </c>
      <c r="B66" s="24" t="s">
        <v>112</v>
      </c>
      <c r="C66" s="25">
        <v>10107643</v>
      </c>
      <c r="D66" s="26" t="s">
        <v>25</v>
      </c>
      <c r="E66" s="27">
        <v>37</v>
      </c>
      <c r="F66" s="28">
        <v>269.06</v>
      </c>
      <c r="G66" s="28">
        <f t="shared" si="0"/>
        <v>9955.2199999999993</v>
      </c>
      <c r="H66" s="29"/>
      <c r="I66" s="29"/>
      <c r="J66" s="28"/>
      <c r="K66" s="28"/>
      <c r="L66" s="28"/>
      <c r="M66" s="23"/>
      <c r="N66" s="23"/>
      <c r="O66" s="23"/>
      <c r="P66" s="30"/>
    </row>
    <row r="67" spans="1:16" s="31" customFormat="1" ht="25.5" x14ac:dyDescent="0.2">
      <c r="A67" s="23">
        <v>58</v>
      </c>
      <c r="B67" s="24" t="s">
        <v>113</v>
      </c>
      <c r="C67" s="25">
        <v>10134240</v>
      </c>
      <c r="D67" s="26" t="s">
        <v>75</v>
      </c>
      <c r="E67" s="27">
        <v>70</v>
      </c>
      <c r="F67" s="28">
        <v>185.7</v>
      </c>
      <c r="G67" s="28">
        <f t="shared" si="0"/>
        <v>12999</v>
      </c>
      <c r="H67" s="29"/>
      <c r="I67" s="29"/>
      <c r="J67" s="28"/>
      <c r="K67" s="28"/>
      <c r="L67" s="28"/>
      <c r="M67" s="23"/>
      <c r="N67" s="23"/>
      <c r="O67" s="23"/>
      <c r="P67" s="30"/>
    </row>
    <row r="68" spans="1:16" s="31" customFormat="1" ht="25.5" x14ac:dyDescent="0.2">
      <c r="A68" s="23">
        <v>59</v>
      </c>
      <c r="B68" s="24" t="s">
        <v>114</v>
      </c>
      <c r="C68" s="25">
        <v>10134196</v>
      </c>
      <c r="D68" s="26" t="s">
        <v>75</v>
      </c>
      <c r="E68" s="27">
        <v>75</v>
      </c>
      <c r="F68" s="28">
        <v>147.79</v>
      </c>
      <c r="G68" s="28">
        <f t="shared" si="0"/>
        <v>11084.25</v>
      </c>
      <c r="H68" s="29"/>
      <c r="I68" s="29"/>
      <c r="J68" s="28"/>
      <c r="K68" s="28"/>
      <c r="L68" s="28"/>
      <c r="M68" s="23"/>
      <c r="N68" s="23"/>
      <c r="O68" s="23"/>
      <c r="P68" s="30"/>
    </row>
    <row r="69" spans="1:16" s="31" customFormat="1" ht="25.5" x14ac:dyDescent="0.2">
      <c r="A69" s="23">
        <v>60</v>
      </c>
      <c r="B69" s="24" t="s">
        <v>115</v>
      </c>
      <c r="C69" s="25">
        <v>10107701</v>
      </c>
      <c r="D69" s="26" t="s">
        <v>25</v>
      </c>
      <c r="E69" s="27">
        <v>20</v>
      </c>
      <c r="F69" s="28">
        <v>426.75</v>
      </c>
      <c r="G69" s="28">
        <f t="shared" si="0"/>
        <v>8535</v>
      </c>
      <c r="H69" s="29"/>
      <c r="I69" s="29"/>
      <c r="J69" s="28"/>
      <c r="K69" s="28"/>
      <c r="L69" s="28"/>
      <c r="M69" s="23"/>
      <c r="N69" s="23"/>
      <c r="O69" s="23"/>
      <c r="P69" s="30"/>
    </row>
    <row r="70" spans="1:16" s="31" customFormat="1" ht="25.5" x14ac:dyDescent="0.2">
      <c r="A70" s="23">
        <v>61</v>
      </c>
      <c r="B70" s="24" t="s">
        <v>51</v>
      </c>
      <c r="C70" s="25">
        <v>102004340</v>
      </c>
      <c r="D70" s="26" t="s">
        <v>25</v>
      </c>
      <c r="E70" s="27">
        <v>145</v>
      </c>
      <c r="F70" s="28">
        <v>319.86</v>
      </c>
      <c r="G70" s="28">
        <f t="shared" si="0"/>
        <v>46379.700000000004</v>
      </c>
      <c r="H70" s="29"/>
      <c r="I70" s="29"/>
      <c r="J70" s="28"/>
      <c r="K70" s="28"/>
      <c r="L70" s="28"/>
      <c r="M70" s="23"/>
      <c r="N70" s="23"/>
      <c r="O70" s="23"/>
      <c r="P70" s="30"/>
    </row>
    <row r="71" spans="1:16" s="31" customFormat="1" ht="25.5" x14ac:dyDescent="0.2">
      <c r="A71" s="23">
        <v>62</v>
      </c>
      <c r="B71" s="24" t="s">
        <v>116</v>
      </c>
      <c r="C71" s="25">
        <v>10109775</v>
      </c>
      <c r="D71" s="26" t="s">
        <v>25</v>
      </c>
      <c r="E71" s="27">
        <v>10</v>
      </c>
      <c r="F71" s="28">
        <v>8.65</v>
      </c>
      <c r="G71" s="28">
        <f t="shared" si="0"/>
        <v>86.5</v>
      </c>
      <c r="H71" s="29"/>
      <c r="I71" s="29"/>
      <c r="J71" s="28"/>
      <c r="K71" s="28"/>
      <c r="L71" s="28"/>
      <c r="M71" s="23"/>
      <c r="N71" s="23"/>
      <c r="O71" s="23"/>
      <c r="P71" s="30"/>
    </row>
    <row r="72" spans="1:16" s="31" customFormat="1" ht="25.5" x14ac:dyDescent="0.2">
      <c r="A72" s="23">
        <v>63</v>
      </c>
      <c r="B72" s="24" t="s">
        <v>117</v>
      </c>
      <c r="C72" s="25">
        <v>10096866</v>
      </c>
      <c r="D72" s="26" t="s">
        <v>25</v>
      </c>
      <c r="E72" s="27">
        <v>80</v>
      </c>
      <c r="F72" s="28">
        <v>1.95</v>
      </c>
      <c r="G72" s="28">
        <f t="shared" si="0"/>
        <v>156</v>
      </c>
      <c r="H72" s="29"/>
      <c r="I72" s="29"/>
      <c r="J72" s="28"/>
      <c r="K72" s="28"/>
      <c r="L72" s="28"/>
      <c r="M72" s="23"/>
      <c r="N72" s="23"/>
      <c r="O72" s="23"/>
      <c r="P72" s="30"/>
    </row>
    <row r="73" spans="1:16" s="31" customFormat="1" ht="25.5" x14ac:dyDescent="0.2">
      <c r="A73" s="23">
        <v>64</v>
      </c>
      <c r="B73" s="24" t="s">
        <v>118</v>
      </c>
      <c r="C73" s="25">
        <v>10110183</v>
      </c>
      <c r="D73" s="26" t="s">
        <v>25</v>
      </c>
      <c r="E73" s="27">
        <v>1200</v>
      </c>
      <c r="F73" s="28">
        <v>9.85</v>
      </c>
      <c r="G73" s="28">
        <f t="shared" si="0"/>
        <v>11820</v>
      </c>
      <c r="H73" s="29"/>
      <c r="I73" s="29"/>
      <c r="J73" s="28"/>
      <c r="K73" s="28"/>
      <c r="L73" s="28"/>
      <c r="M73" s="23"/>
      <c r="N73" s="23"/>
      <c r="O73" s="23"/>
      <c r="P73" s="30"/>
    </row>
    <row r="74" spans="1:16" s="31" customFormat="1" ht="25.5" x14ac:dyDescent="0.2">
      <c r="A74" s="23">
        <v>65</v>
      </c>
      <c r="B74" s="24" t="s">
        <v>119</v>
      </c>
      <c r="C74" s="25">
        <v>10107944</v>
      </c>
      <c r="D74" s="26" t="s">
        <v>25</v>
      </c>
      <c r="E74" s="27">
        <v>215</v>
      </c>
      <c r="F74" s="28">
        <v>4.33</v>
      </c>
      <c r="G74" s="28">
        <f t="shared" si="0"/>
        <v>930.95</v>
      </c>
      <c r="H74" s="29"/>
      <c r="I74" s="29"/>
      <c r="J74" s="28"/>
      <c r="K74" s="28"/>
      <c r="L74" s="28"/>
      <c r="M74" s="23"/>
      <c r="N74" s="23"/>
      <c r="O74" s="23"/>
      <c r="P74" s="30"/>
    </row>
    <row r="75" spans="1:16" s="31" customFormat="1" ht="25.5" x14ac:dyDescent="0.2">
      <c r="A75" s="23">
        <v>66</v>
      </c>
      <c r="B75" s="24" t="s">
        <v>120</v>
      </c>
      <c r="C75" s="25">
        <v>10130898</v>
      </c>
      <c r="D75" s="26" t="s">
        <v>25</v>
      </c>
      <c r="E75" s="27">
        <v>450</v>
      </c>
      <c r="F75" s="28">
        <v>1.33</v>
      </c>
      <c r="G75" s="28">
        <f t="shared" ref="G75:G138" si="1">F75*E75</f>
        <v>598.5</v>
      </c>
      <c r="H75" s="29"/>
      <c r="I75" s="29"/>
      <c r="J75" s="28"/>
      <c r="K75" s="28"/>
      <c r="L75" s="28"/>
      <c r="M75" s="23"/>
      <c r="N75" s="23"/>
      <c r="O75" s="23"/>
      <c r="P75" s="30"/>
    </row>
    <row r="76" spans="1:16" s="31" customFormat="1" ht="25.5" x14ac:dyDescent="0.2">
      <c r="A76" s="23">
        <v>67</v>
      </c>
      <c r="B76" s="24" t="s">
        <v>121</v>
      </c>
      <c r="C76" s="25">
        <v>10130957</v>
      </c>
      <c r="D76" s="26" t="s">
        <v>25</v>
      </c>
      <c r="E76" s="27">
        <v>650</v>
      </c>
      <c r="F76" s="28">
        <v>1.33</v>
      </c>
      <c r="G76" s="28">
        <f t="shared" si="1"/>
        <v>864.5</v>
      </c>
      <c r="H76" s="29"/>
      <c r="I76" s="29"/>
      <c r="J76" s="28"/>
      <c r="K76" s="28"/>
      <c r="L76" s="28"/>
      <c r="M76" s="23"/>
      <c r="N76" s="23"/>
      <c r="O76" s="23"/>
      <c r="P76" s="30"/>
    </row>
    <row r="77" spans="1:16" s="31" customFormat="1" ht="25.5" x14ac:dyDescent="0.2">
      <c r="A77" s="23">
        <v>68</v>
      </c>
      <c r="B77" s="24" t="s">
        <v>122</v>
      </c>
      <c r="C77" s="25">
        <v>10136949</v>
      </c>
      <c r="D77" s="26" t="s">
        <v>25</v>
      </c>
      <c r="E77" s="27">
        <v>200</v>
      </c>
      <c r="F77" s="28">
        <v>6.32</v>
      </c>
      <c r="G77" s="28">
        <f t="shared" si="1"/>
        <v>1264</v>
      </c>
      <c r="H77" s="29"/>
      <c r="I77" s="29"/>
      <c r="J77" s="28"/>
      <c r="K77" s="28"/>
      <c r="L77" s="28"/>
      <c r="M77" s="23"/>
      <c r="N77" s="23"/>
      <c r="O77" s="23"/>
      <c r="P77" s="30"/>
    </row>
    <row r="78" spans="1:16" s="31" customFormat="1" ht="25.5" x14ac:dyDescent="0.2">
      <c r="A78" s="23">
        <v>69</v>
      </c>
      <c r="B78" s="24" t="s">
        <v>123</v>
      </c>
      <c r="C78" s="25">
        <v>10130958</v>
      </c>
      <c r="D78" s="26" t="s">
        <v>25</v>
      </c>
      <c r="E78" s="27">
        <v>3</v>
      </c>
      <c r="F78" s="28">
        <v>2.54</v>
      </c>
      <c r="G78" s="28">
        <f t="shared" si="1"/>
        <v>7.62</v>
      </c>
      <c r="H78" s="29"/>
      <c r="I78" s="29"/>
      <c r="J78" s="28"/>
      <c r="K78" s="28"/>
      <c r="L78" s="28"/>
      <c r="M78" s="23"/>
      <c r="N78" s="23"/>
      <c r="O78" s="23"/>
      <c r="P78" s="30"/>
    </row>
    <row r="79" spans="1:16" s="31" customFormat="1" ht="25.5" x14ac:dyDescent="0.2">
      <c r="A79" s="23">
        <v>70</v>
      </c>
      <c r="B79" s="24" t="s">
        <v>124</v>
      </c>
      <c r="C79" s="25">
        <v>10136958</v>
      </c>
      <c r="D79" s="26" t="s">
        <v>25</v>
      </c>
      <c r="E79" s="27">
        <v>540</v>
      </c>
      <c r="F79" s="28">
        <v>3.73</v>
      </c>
      <c r="G79" s="28">
        <f t="shared" si="1"/>
        <v>2014.2</v>
      </c>
      <c r="H79" s="29"/>
      <c r="I79" s="29"/>
      <c r="J79" s="28"/>
      <c r="K79" s="28"/>
      <c r="L79" s="28"/>
      <c r="M79" s="23"/>
      <c r="N79" s="23"/>
      <c r="O79" s="23"/>
      <c r="P79" s="30"/>
    </row>
    <row r="80" spans="1:16" s="31" customFormat="1" ht="25.5" customHeight="1" x14ac:dyDescent="0.2">
      <c r="A80" s="23">
        <v>71</v>
      </c>
      <c r="B80" s="24" t="s">
        <v>125</v>
      </c>
      <c r="C80" s="25">
        <v>10031336</v>
      </c>
      <c r="D80" s="26" t="s">
        <v>25</v>
      </c>
      <c r="E80" s="27">
        <v>25</v>
      </c>
      <c r="F80" s="28">
        <v>220.2</v>
      </c>
      <c r="G80" s="28">
        <f t="shared" si="1"/>
        <v>5505</v>
      </c>
      <c r="H80" s="29"/>
      <c r="I80" s="29"/>
      <c r="J80" s="28"/>
      <c r="K80" s="28"/>
      <c r="L80" s="28"/>
      <c r="M80" s="23"/>
      <c r="N80" s="23"/>
      <c r="O80" s="23"/>
      <c r="P80" s="30"/>
    </row>
    <row r="81" spans="1:16" s="31" customFormat="1" ht="25.5" x14ac:dyDescent="0.2">
      <c r="A81" s="23">
        <v>72</v>
      </c>
      <c r="B81" s="24" t="s">
        <v>52</v>
      </c>
      <c r="C81" s="25">
        <v>10031344</v>
      </c>
      <c r="D81" s="26" t="s">
        <v>25</v>
      </c>
      <c r="E81" s="27">
        <v>20</v>
      </c>
      <c r="F81" s="28">
        <v>700.77</v>
      </c>
      <c r="G81" s="28">
        <f t="shared" si="1"/>
        <v>14015.4</v>
      </c>
      <c r="H81" s="29"/>
      <c r="I81" s="29"/>
      <c r="J81" s="28"/>
      <c r="K81" s="28"/>
      <c r="L81" s="28"/>
      <c r="M81" s="23"/>
      <c r="N81" s="23"/>
      <c r="O81" s="23"/>
      <c r="P81" s="30"/>
    </row>
    <row r="82" spans="1:16" s="31" customFormat="1" ht="25.5" x14ac:dyDescent="0.2">
      <c r="A82" s="23">
        <v>73</v>
      </c>
      <c r="B82" s="24" t="s">
        <v>53</v>
      </c>
      <c r="C82" s="25">
        <v>10137381</v>
      </c>
      <c r="D82" s="26" t="s">
        <v>25</v>
      </c>
      <c r="E82" s="27">
        <v>10</v>
      </c>
      <c r="F82" s="28">
        <v>226.13</v>
      </c>
      <c r="G82" s="28">
        <f t="shared" si="1"/>
        <v>2261.3000000000002</v>
      </c>
      <c r="H82" s="29"/>
      <c r="I82" s="29"/>
      <c r="J82" s="28"/>
      <c r="K82" s="28"/>
      <c r="L82" s="28"/>
      <c r="M82" s="23"/>
      <c r="N82" s="23"/>
      <c r="O82" s="23"/>
      <c r="P82" s="30"/>
    </row>
    <row r="83" spans="1:16" s="31" customFormat="1" ht="25.5" customHeight="1" x14ac:dyDescent="0.2">
      <c r="A83" s="23">
        <v>74</v>
      </c>
      <c r="B83" s="24" t="s">
        <v>126</v>
      </c>
      <c r="C83" s="25">
        <v>10021311</v>
      </c>
      <c r="D83" s="26" t="s">
        <v>25</v>
      </c>
      <c r="E83" s="27">
        <v>5</v>
      </c>
      <c r="F83" s="28">
        <v>1081.29</v>
      </c>
      <c r="G83" s="28">
        <f t="shared" si="1"/>
        <v>5406.45</v>
      </c>
      <c r="H83" s="29"/>
      <c r="I83" s="29"/>
      <c r="J83" s="28"/>
      <c r="K83" s="28"/>
      <c r="L83" s="28"/>
      <c r="M83" s="23"/>
      <c r="N83" s="23"/>
      <c r="O83" s="23"/>
      <c r="P83" s="30"/>
    </row>
    <row r="84" spans="1:16" s="31" customFormat="1" ht="25.5" customHeight="1" x14ac:dyDescent="0.2">
      <c r="A84" s="23">
        <v>75</v>
      </c>
      <c r="B84" s="24" t="s">
        <v>127</v>
      </c>
      <c r="C84" s="25">
        <v>10004484</v>
      </c>
      <c r="D84" s="26" t="s">
        <v>25</v>
      </c>
      <c r="E84" s="27">
        <v>4</v>
      </c>
      <c r="F84" s="28">
        <v>888.58</v>
      </c>
      <c r="G84" s="28">
        <f t="shared" si="1"/>
        <v>3554.32</v>
      </c>
      <c r="H84" s="29"/>
      <c r="I84" s="29"/>
      <c r="J84" s="28"/>
      <c r="K84" s="28"/>
      <c r="L84" s="28"/>
      <c r="M84" s="23"/>
      <c r="N84" s="23"/>
      <c r="O84" s="23"/>
      <c r="P84" s="30"/>
    </row>
    <row r="85" spans="1:16" s="31" customFormat="1" ht="25.5" x14ac:dyDescent="0.2">
      <c r="A85" s="23">
        <v>76</v>
      </c>
      <c r="B85" s="24" t="s">
        <v>128</v>
      </c>
      <c r="C85" s="25">
        <v>10008985</v>
      </c>
      <c r="D85" s="26" t="s">
        <v>25</v>
      </c>
      <c r="E85" s="27">
        <v>10</v>
      </c>
      <c r="F85" s="28">
        <v>1614.06</v>
      </c>
      <c r="G85" s="28">
        <f t="shared" si="1"/>
        <v>16140.599999999999</v>
      </c>
      <c r="H85" s="29"/>
      <c r="I85" s="29"/>
      <c r="J85" s="28"/>
      <c r="K85" s="28"/>
      <c r="L85" s="28"/>
      <c r="M85" s="23"/>
      <c r="N85" s="23"/>
      <c r="O85" s="23"/>
      <c r="P85" s="30"/>
    </row>
    <row r="86" spans="1:16" s="31" customFormat="1" ht="25.5" x14ac:dyDescent="0.2">
      <c r="A86" s="23">
        <v>77</v>
      </c>
      <c r="B86" s="24" t="s">
        <v>129</v>
      </c>
      <c r="C86" s="25">
        <v>10030056</v>
      </c>
      <c r="D86" s="26" t="s">
        <v>25</v>
      </c>
      <c r="E86" s="27">
        <v>10</v>
      </c>
      <c r="F86" s="28">
        <v>1076.51</v>
      </c>
      <c r="G86" s="28">
        <f t="shared" si="1"/>
        <v>10765.1</v>
      </c>
      <c r="H86" s="29"/>
      <c r="I86" s="29"/>
      <c r="J86" s="28"/>
      <c r="K86" s="28"/>
      <c r="L86" s="28"/>
      <c r="M86" s="23"/>
      <c r="N86" s="23"/>
      <c r="O86" s="23"/>
      <c r="P86" s="30"/>
    </row>
    <row r="87" spans="1:16" s="31" customFormat="1" ht="25.5" customHeight="1" x14ac:dyDescent="0.2">
      <c r="A87" s="23">
        <v>78</v>
      </c>
      <c r="B87" s="24" t="s">
        <v>130</v>
      </c>
      <c r="C87" s="25">
        <v>10021340</v>
      </c>
      <c r="D87" s="26" t="s">
        <v>25</v>
      </c>
      <c r="E87" s="27">
        <v>17</v>
      </c>
      <c r="F87" s="28">
        <v>2635.9</v>
      </c>
      <c r="G87" s="28">
        <f t="shared" si="1"/>
        <v>44810.3</v>
      </c>
      <c r="H87" s="29"/>
      <c r="I87" s="29"/>
      <c r="J87" s="28"/>
      <c r="K87" s="28"/>
      <c r="L87" s="28"/>
      <c r="M87" s="23"/>
      <c r="N87" s="23"/>
      <c r="O87" s="23"/>
      <c r="P87" s="30"/>
    </row>
    <row r="88" spans="1:16" s="31" customFormat="1" ht="25.5" x14ac:dyDescent="0.2">
      <c r="A88" s="23">
        <v>79</v>
      </c>
      <c r="B88" s="24" t="s">
        <v>131</v>
      </c>
      <c r="C88" s="25">
        <v>10042787</v>
      </c>
      <c r="D88" s="26" t="s">
        <v>25</v>
      </c>
      <c r="E88" s="27">
        <v>6</v>
      </c>
      <c r="F88" s="28">
        <v>1212.55</v>
      </c>
      <c r="G88" s="28">
        <f t="shared" si="1"/>
        <v>7275.2999999999993</v>
      </c>
      <c r="H88" s="29"/>
      <c r="I88" s="29"/>
      <c r="J88" s="28"/>
      <c r="K88" s="28"/>
      <c r="L88" s="28"/>
      <c r="M88" s="23"/>
      <c r="N88" s="23"/>
      <c r="O88" s="23"/>
      <c r="P88" s="30"/>
    </row>
    <row r="89" spans="1:16" s="31" customFormat="1" ht="25.5" x14ac:dyDescent="0.2">
      <c r="A89" s="23">
        <v>80</v>
      </c>
      <c r="B89" s="24" t="s">
        <v>132</v>
      </c>
      <c r="C89" s="25">
        <v>10050965</v>
      </c>
      <c r="D89" s="26" t="s">
        <v>25</v>
      </c>
      <c r="E89" s="27">
        <v>15</v>
      </c>
      <c r="F89" s="28">
        <v>632.9</v>
      </c>
      <c r="G89" s="28">
        <f t="shared" si="1"/>
        <v>9493.5</v>
      </c>
      <c r="H89" s="29"/>
      <c r="I89" s="29"/>
      <c r="J89" s="28"/>
      <c r="K89" s="28"/>
      <c r="L89" s="28"/>
      <c r="M89" s="23"/>
      <c r="N89" s="23"/>
      <c r="O89" s="23"/>
      <c r="P89" s="30"/>
    </row>
    <row r="90" spans="1:16" s="31" customFormat="1" ht="25.5" customHeight="1" x14ac:dyDescent="0.2">
      <c r="A90" s="23">
        <v>81</v>
      </c>
      <c r="B90" s="24" t="s">
        <v>133</v>
      </c>
      <c r="C90" s="25">
        <v>10021350</v>
      </c>
      <c r="D90" s="26" t="s">
        <v>25</v>
      </c>
      <c r="E90" s="27">
        <v>5</v>
      </c>
      <c r="F90" s="28">
        <v>3549.55</v>
      </c>
      <c r="G90" s="28">
        <f t="shared" si="1"/>
        <v>17747.75</v>
      </c>
      <c r="H90" s="29"/>
      <c r="I90" s="29"/>
      <c r="J90" s="28"/>
      <c r="K90" s="28"/>
      <c r="L90" s="28"/>
      <c r="M90" s="23"/>
      <c r="N90" s="23"/>
      <c r="O90" s="23"/>
      <c r="P90" s="30"/>
    </row>
    <row r="91" spans="1:16" s="31" customFormat="1" ht="25.5" x14ac:dyDescent="0.2">
      <c r="A91" s="23">
        <v>82</v>
      </c>
      <c r="B91" s="24" t="s">
        <v>134</v>
      </c>
      <c r="C91" s="25">
        <v>10021352</v>
      </c>
      <c r="D91" s="26" t="s">
        <v>25</v>
      </c>
      <c r="E91" s="27">
        <v>2</v>
      </c>
      <c r="F91" s="28">
        <v>3549.55</v>
      </c>
      <c r="G91" s="28">
        <f t="shared" si="1"/>
        <v>7099.1</v>
      </c>
      <c r="H91" s="29"/>
      <c r="I91" s="29"/>
      <c r="J91" s="28"/>
      <c r="K91" s="28"/>
      <c r="L91" s="28"/>
      <c r="M91" s="23"/>
      <c r="N91" s="23"/>
      <c r="O91" s="23"/>
      <c r="P91" s="30"/>
    </row>
    <row r="92" spans="1:16" s="31" customFormat="1" ht="25.5" x14ac:dyDescent="0.2">
      <c r="A92" s="23">
        <v>83</v>
      </c>
      <c r="B92" s="24" t="s">
        <v>135</v>
      </c>
      <c r="C92" s="25">
        <v>10105301</v>
      </c>
      <c r="D92" s="26" t="s">
        <v>25</v>
      </c>
      <c r="E92" s="27">
        <v>1</v>
      </c>
      <c r="F92" s="28">
        <v>3549.55</v>
      </c>
      <c r="G92" s="28">
        <f t="shared" si="1"/>
        <v>3549.55</v>
      </c>
      <c r="H92" s="29"/>
      <c r="I92" s="29"/>
      <c r="J92" s="28"/>
      <c r="K92" s="28"/>
      <c r="L92" s="28"/>
      <c r="M92" s="23"/>
      <c r="N92" s="23"/>
      <c r="O92" s="23"/>
      <c r="P92" s="30"/>
    </row>
    <row r="93" spans="1:16" s="31" customFormat="1" ht="25.5" customHeight="1" x14ac:dyDescent="0.2">
      <c r="A93" s="23">
        <v>84</v>
      </c>
      <c r="B93" s="24" t="s">
        <v>136</v>
      </c>
      <c r="C93" s="25">
        <v>10021362</v>
      </c>
      <c r="D93" s="26" t="s">
        <v>25</v>
      </c>
      <c r="E93" s="27">
        <v>5</v>
      </c>
      <c r="F93" s="28">
        <v>3953.48</v>
      </c>
      <c r="G93" s="28">
        <f t="shared" si="1"/>
        <v>19767.400000000001</v>
      </c>
      <c r="H93" s="29"/>
      <c r="I93" s="29"/>
      <c r="J93" s="28"/>
      <c r="K93" s="28"/>
      <c r="L93" s="28"/>
      <c r="M93" s="23"/>
      <c r="N93" s="23"/>
      <c r="O93" s="23"/>
      <c r="P93" s="30"/>
    </row>
    <row r="94" spans="1:16" s="31" customFormat="1" ht="25.5" customHeight="1" x14ac:dyDescent="0.2">
      <c r="A94" s="23">
        <v>85</v>
      </c>
      <c r="B94" s="24" t="s">
        <v>137</v>
      </c>
      <c r="C94" s="25">
        <v>10021372</v>
      </c>
      <c r="D94" s="26" t="s">
        <v>25</v>
      </c>
      <c r="E94" s="27">
        <v>1</v>
      </c>
      <c r="F94" s="28">
        <v>3953.48</v>
      </c>
      <c r="G94" s="28">
        <f t="shared" si="1"/>
        <v>3953.48</v>
      </c>
      <c r="H94" s="29"/>
      <c r="I94" s="29"/>
      <c r="J94" s="28"/>
      <c r="K94" s="28"/>
      <c r="L94" s="28"/>
      <c r="M94" s="23"/>
      <c r="N94" s="23"/>
      <c r="O94" s="23"/>
      <c r="P94" s="30"/>
    </row>
    <row r="95" spans="1:16" s="31" customFormat="1" ht="25.5" customHeight="1" x14ac:dyDescent="0.2">
      <c r="A95" s="23">
        <v>86</v>
      </c>
      <c r="B95" s="24" t="s">
        <v>138</v>
      </c>
      <c r="C95" s="25">
        <v>10021374</v>
      </c>
      <c r="D95" s="26" t="s">
        <v>25</v>
      </c>
      <c r="E95" s="27">
        <v>1</v>
      </c>
      <c r="F95" s="28">
        <v>3953.48</v>
      </c>
      <c r="G95" s="28">
        <f t="shared" si="1"/>
        <v>3953.48</v>
      </c>
      <c r="H95" s="29"/>
      <c r="I95" s="29"/>
      <c r="J95" s="28"/>
      <c r="K95" s="28"/>
      <c r="L95" s="28"/>
      <c r="M95" s="23"/>
      <c r="N95" s="23"/>
      <c r="O95" s="23"/>
      <c r="P95" s="30"/>
    </row>
    <row r="96" spans="1:16" s="31" customFormat="1" ht="25.5" x14ac:dyDescent="0.2">
      <c r="A96" s="23">
        <v>87</v>
      </c>
      <c r="B96" s="24" t="s">
        <v>139</v>
      </c>
      <c r="C96" s="25">
        <v>10120255</v>
      </c>
      <c r="D96" s="26" t="s">
        <v>25</v>
      </c>
      <c r="E96" s="27">
        <v>7</v>
      </c>
      <c r="F96" s="28">
        <v>235.93</v>
      </c>
      <c r="G96" s="28">
        <f t="shared" si="1"/>
        <v>1651.51</v>
      </c>
      <c r="H96" s="29"/>
      <c r="I96" s="29"/>
      <c r="J96" s="28"/>
      <c r="K96" s="28"/>
      <c r="L96" s="28"/>
      <c r="M96" s="23"/>
      <c r="N96" s="23"/>
      <c r="O96" s="23"/>
      <c r="P96" s="30"/>
    </row>
    <row r="97" spans="1:16" s="31" customFormat="1" ht="25.5" customHeight="1" x14ac:dyDescent="0.2">
      <c r="A97" s="23">
        <v>88</v>
      </c>
      <c r="B97" s="24" t="s">
        <v>83</v>
      </c>
      <c r="C97" s="25">
        <v>10011014</v>
      </c>
      <c r="D97" s="26" t="s">
        <v>75</v>
      </c>
      <c r="E97" s="27">
        <v>500</v>
      </c>
      <c r="F97" s="28">
        <v>24.24</v>
      </c>
      <c r="G97" s="28">
        <f t="shared" si="1"/>
        <v>12120</v>
      </c>
      <c r="H97" s="29"/>
      <c r="I97" s="29"/>
      <c r="J97" s="28"/>
      <c r="K97" s="28"/>
      <c r="L97" s="28"/>
      <c r="M97" s="23"/>
      <c r="N97" s="23"/>
      <c r="O97" s="23"/>
      <c r="P97" s="30"/>
    </row>
    <row r="98" spans="1:16" s="31" customFormat="1" ht="25.5" customHeight="1" x14ac:dyDescent="0.2">
      <c r="A98" s="23">
        <v>89</v>
      </c>
      <c r="B98" s="24" t="s">
        <v>84</v>
      </c>
      <c r="C98" s="25">
        <v>10104367</v>
      </c>
      <c r="D98" s="26" t="s">
        <v>75</v>
      </c>
      <c r="E98" s="27">
        <v>300</v>
      </c>
      <c r="F98" s="28">
        <v>39.42</v>
      </c>
      <c r="G98" s="28">
        <f t="shared" si="1"/>
        <v>11826</v>
      </c>
      <c r="H98" s="29"/>
      <c r="I98" s="29"/>
      <c r="J98" s="28"/>
      <c r="K98" s="28"/>
      <c r="L98" s="28"/>
      <c r="M98" s="23"/>
      <c r="N98" s="23"/>
      <c r="O98" s="23"/>
      <c r="P98" s="30"/>
    </row>
    <row r="99" spans="1:16" s="31" customFormat="1" ht="25.5" customHeight="1" x14ac:dyDescent="0.2">
      <c r="A99" s="23">
        <v>90</v>
      </c>
      <c r="B99" s="24" t="s">
        <v>54</v>
      </c>
      <c r="C99" s="25">
        <v>10004076</v>
      </c>
      <c r="D99" s="26" t="s">
        <v>25</v>
      </c>
      <c r="E99" s="27">
        <v>8</v>
      </c>
      <c r="F99" s="28">
        <v>443.1</v>
      </c>
      <c r="G99" s="28">
        <f t="shared" si="1"/>
        <v>3544.8</v>
      </c>
      <c r="H99" s="29"/>
      <c r="I99" s="29"/>
      <c r="J99" s="28"/>
      <c r="K99" s="28"/>
      <c r="L99" s="28"/>
      <c r="M99" s="23"/>
      <c r="N99" s="23"/>
      <c r="O99" s="23"/>
      <c r="P99" s="30"/>
    </row>
    <row r="100" spans="1:16" s="31" customFormat="1" ht="25.5" customHeight="1" x14ac:dyDescent="0.2">
      <c r="A100" s="23">
        <v>91</v>
      </c>
      <c r="B100" s="24" t="s">
        <v>55</v>
      </c>
      <c r="C100" s="25">
        <v>10089240</v>
      </c>
      <c r="D100" s="26" t="s">
        <v>25</v>
      </c>
      <c r="E100" s="27">
        <v>4</v>
      </c>
      <c r="F100" s="28">
        <v>647.85</v>
      </c>
      <c r="G100" s="28">
        <f t="shared" si="1"/>
        <v>2591.4</v>
      </c>
      <c r="H100" s="29"/>
      <c r="I100" s="29"/>
      <c r="J100" s="28"/>
      <c r="K100" s="28"/>
      <c r="L100" s="28"/>
      <c r="M100" s="23"/>
      <c r="N100" s="23"/>
      <c r="O100" s="23"/>
      <c r="P100" s="30"/>
    </row>
    <row r="101" spans="1:16" s="31" customFormat="1" ht="25.5" customHeight="1" x14ac:dyDescent="0.2">
      <c r="A101" s="23">
        <v>92</v>
      </c>
      <c r="B101" s="24" t="s">
        <v>56</v>
      </c>
      <c r="C101" s="25">
        <v>10004114</v>
      </c>
      <c r="D101" s="26" t="s">
        <v>25</v>
      </c>
      <c r="E101" s="27">
        <v>4</v>
      </c>
      <c r="F101" s="28">
        <v>1603.35</v>
      </c>
      <c r="G101" s="28">
        <f t="shared" si="1"/>
        <v>6413.4</v>
      </c>
      <c r="H101" s="29"/>
      <c r="I101" s="29"/>
      <c r="J101" s="28"/>
      <c r="K101" s="28"/>
      <c r="L101" s="28"/>
      <c r="M101" s="23"/>
      <c r="N101" s="23"/>
      <c r="O101" s="23"/>
      <c r="P101" s="30"/>
    </row>
    <row r="102" spans="1:16" s="31" customFormat="1" ht="25.5" x14ac:dyDescent="0.2">
      <c r="A102" s="23">
        <v>93</v>
      </c>
      <c r="B102" s="24" t="s">
        <v>57</v>
      </c>
      <c r="C102" s="25">
        <v>10011981</v>
      </c>
      <c r="D102" s="26" t="s">
        <v>25</v>
      </c>
      <c r="E102" s="27">
        <v>4</v>
      </c>
      <c r="F102" s="28">
        <v>1709.41</v>
      </c>
      <c r="G102" s="28">
        <f t="shared" si="1"/>
        <v>6837.64</v>
      </c>
      <c r="H102" s="29"/>
      <c r="I102" s="29"/>
      <c r="J102" s="28"/>
      <c r="K102" s="28"/>
      <c r="L102" s="28"/>
      <c r="M102" s="23"/>
      <c r="N102" s="23"/>
      <c r="O102" s="23"/>
      <c r="P102" s="30"/>
    </row>
    <row r="103" spans="1:16" s="31" customFormat="1" ht="25.5" x14ac:dyDescent="0.2">
      <c r="A103" s="23">
        <v>94</v>
      </c>
      <c r="B103" s="24" t="s">
        <v>58</v>
      </c>
      <c r="C103" s="25">
        <v>10019778</v>
      </c>
      <c r="D103" s="26" t="s">
        <v>25</v>
      </c>
      <c r="E103" s="27">
        <v>10</v>
      </c>
      <c r="F103" s="28">
        <v>1052.3699999999999</v>
      </c>
      <c r="G103" s="28">
        <f t="shared" si="1"/>
        <v>10523.699999999999</v>
      </c>
      <c r="H103" s="29"/>
      <c r="I103" s="29"/>
      <c r="J103" s="28"/>
      <c r="K103" s="28"/>
      <c r="L103" s="28"/>
      <c r="M103" s="23"/>
      <c r="N103" s="23"/>
      <c r="O103" s="23"/>
      <c r="P103" s="30"/>
    </row>
    <row r="104" spans="1:16" s="31" customFormat="1" ht="25.5" customHeight="1" x14ac:dyDescent="0.2">
      <c r="A104" s="23">
        <v>95</v>
      </c>
      <c r="B104" s="24" t="s">
        <v>59</v>
      </c>
      <c r="C104" s="25">
        <v>10042728</v>
      </c>
      <c r="D104" s="26" t="s">
        <v>25</v>
      </c>
      <c r="E104" s="27">
        <v>24</v>
      </c>
      <c r="F104" s="28">
        <v>452.63</v>
      </c>
      <c r="G104" s="28">
        <f t="shared" si="1"/>
        <v>10863.119999999999</v>
      </c>
      <c r="H104" s="29"/>
      <c r="I104" s="29"/>
      <c r="J104" s="28"/>
      <c r="K104" s="28"/>
      <c r="L104" s="28"/>
      <c r="M104" s="23"/>
      <c r="N104" s="23"/>
      <c r="O104" s="23"/>
      <c r="P104" s="30"/>
    </row>
    <row r="105" spans="1:16" s="31" customFormat="1" ht="25.5" x14ac:dyDescent="0.2">
      <c r="A105" s="23">
        <v>96</v>
      </c>
      <c r="B105" s="24" t="s">
        <v>60</v>
      </c>
      <c r="C105" s="25">
        <v>10043025</v>
      </c>
      <c r="D105" s="26" t="s">
        <v>25</v>
      </c>
      <c r="E105" s="27">
        <v>10</v>
      </c>
      <c r="F105" s="28">
        <v>452.63</v>
      </c>
      <c r="G105" s="28">
        <f t="shared" si="1"/>
        <v>4526.3</v>
      </c>
      <c r="H105" s="29"/>
      <c r="I105" s="29"/>
      <c r="J105" s="28"/>
      <c r="K105" s="28"/>
      <c r="L105" s="28"/>
      <c r="M105" s="23"/>
      <c r="N105" s="23"/>
      <c r="O105" s="23"/>
      <c r="P105" s="30"/>
    </row>
    <row r="106" spans="1:16" s="31" customFormat="1" ht="25.5" x14ac:dyDescent="0.2">
      <c r="A106" s="23">
        <v>97</v>
      </c>
      <c r="B106" s="24" t="s">
        <v>61</v>
      </c>
      <c r="C106" s="25">
        <v>10095376</v>
      </c>
      <c r="D106" s="26" t="s">
        <v>25</v>
      </c>
      <c r="E106" s="27">
        <v>20</v>
      </c>
      <c r="F106" s="28">
        <v>452.63</v>
      </c>
      <c r="G106" s="28">
        <f t="shared" si="1"/>
        <v>9052.6</v>
      </c>
      <c r="H106" s="29"/>
      <c r="I106" s="29"/>
      <c r="J106" s="28"/>
      <c r="K106" s="28"/>
      <c r="L106" s="28"/>
      <c r="M106" s="23"/>
      <c r="N106" s="23"/>
      <c r="O106" s="23"/>
      <c r="P106" s="30"/>
    </row>
    <row r="107" spans="1:16" s="31" customFormat="1" ht="25.5" x14ac:dyDescent="0.2">
      <c r="A107" s="23">
        <v>98</v>
      </c>
      <c r="B107" s="24" t="s">
        <v>62</v>
      </c>
      <c r="C107" s="25">
        <v>10014059</v>
      </c>
      <c r="D107" s="26" t="s">
        <v>25</v>
      </c>
      <c r="E107" s="27">
        <v>8</v>
      </c>
      <c r="F107" s="28">
        <v>841.3</v>
      </c>
      <c r="G107" s="28">
        <f t="shared" si="1"/>
        <v>6730.4</v>
      </c>
      <c r="H107" s="29"/>
      <c r="I107" s="29"/>
      <c r="J107" s="28"/>
      <c r="K107" s="28"/>
      <c r="L107" s="28"/>
      <c r="M107" s="23"/>
      <c r="N107" s="23"/>
      <c r="O107" s="23"/>
      <c r="P107" s="30"/>
    </row>
    <row r="108" spans="1:16" s="31" customFormat="1" ht="25.5" x14ac:dyDescent="0.2">
      <c r="A108" s="23">
        <v>99</v>
      </c>
      <c r="B108" s="24" t="s">
        <v>63</v>
      </c>
      <c r="C108" s="25">
        <v>102003864</v>
      </c>
      <c r="D108" s="26" t="s">
        <v>25</v>
      </c>
      <c r="E108" s="27">
        <v>10</v>
      </c>
      <c r="F108" s="28">
        <v>475.51</v>
      </c>
      <c r="G108" s="28">
        <f t="shared" si="1"/>
        <v>4755.1000000000004</v>
      </c>
      <c r="H108" s="29"/>
      <c r="I108" s="29"/>
      <c r="J108" s="28"/>
      <c r="K108" s="28"/>
      <c r="L108" s="28"/>
      <c r="M108" s="23"/>
      <c r="N108" s="23"/>
      <c r="O108" s="23"/>
      <c r="P108" s="30"/>
    </row>
    <row r="109" spans="1:16" s="31" customFormat="1" ht="25.5" customHeight="1" x14ac:dyDescent="0.2">
      <c r="A109" s="23">
        <v>100</v>
      </c>
      <c r="B109" s="24" t="s">
        <v>64</v>
      </c>
      <c r="C109" s="25">
        <v>10022811</v>
      </c>
      <c r="D109" s="26" t="s">
        <v>25</v>
      </c>
      <c r="E109" s="27">
        <v>10</v>
      </c>
      <c r="F109" s="28">
        <v>495.11</v>
      </c>
      <c r="G109" s="28">
        <f t="shared" si="1"/>
        <v>4951.1000000000004</v>
      </c>
      <c r="H109" s="29"/>
      <c r="I109" s="29"/>
      <c r="J109" s="28"/>
      <c r="K109" s="28"/>
      <c r="L109" s="28"/>
      <c r="M109" s="23"/>
      <c r="N109" s="23"/>
      <c r="O109" s="23"/>
      <c r="P109" s="30"/>
    </row>
    <row r="110" spans="1:16" s="31" customFormat="1" ht="25.5" x14ac:dyDescent="0.2">
      <c r="A110" s="23">
        <v>101</v>
      </c>
      <c r="B110" s="24" t="s">
        <v>65</v>
      </c>
      <c r="C110" s="25">
        <v>102003819</v>
      </c>
      <c r="D110" s="26" t="s">
        <v>25</v>
      </c>
      <c r="E110" s="27">
        <v>10</v>
      </c>
      <c r="F110" s="28">
        <v>475.51</v>
      </c>
      <c r="G110" s="28">
        <f t="shared" si="1"/>
        <v>4755.1000000000004</v>
      </c>
      <c r="H110" s="29"/>
      <c r="I110" s="29"/>
      <c r="J110" s="28"/>
      <c r="K110" s="28"/>
      <c r="L110" s="28"/>
      <c r="M110" s="23"/>
      <c r="N110" s="23"/>
      <c r="O110" s="23"/>
      <c r="P110" s="30"/>
    </row>
    <row r="111" spans="1:16" s="31" customFormat="1" ht="25.5" x14ac:dyDescent="0.2">
      <c r="A111" s="23">
        <v>102</v>
      </c>
      <c r="B111" s="24" t="s">
        <v>66</v>
      </c>
      <c r="C111" s="25">
        <v>102003861</v>
      </c>
      <c r="D111" s="26" t="s">
        <v>25</v>
      </c>
      <c r="E111" s="27">
        <v>10</v>
      </c>
      <c r="F111" s="28">
        <v>878.65</v>
      </c>
      <c r="G111" s="28">
        <f t="shared" si="1"/>
        <v>8786.5</v>
      </c>
      <c r="H111" s="29"/>
      <c r="I111" s="29"/>
      <c r="J111" s="28"/>
      <c r="K111" s="28"/>
      <c r="L111" s="28"/>
      <c r="M111" s="23"/>
      <c r="N111" s="23"/>
      <c r="O111" s="23"/>
      <c r="P111" s="30"/>
    </row>
    <row r="112" spans="1:16" s="31" customFormat="1" ht="25.5" x14ac:dyDescent="0.2">
      <c r="A112" s="23">
        <v>103</v>
      </c>
      <c r="B112" s="24" t="s">
        <v>67</v>
      </c>
      <c r="C112" s="25">
        <v>102003862</v>
      </c>
      <c r="D112" s="26" t="s">
        <v>25</v>
      </c>
      <c r="E112" s="27">
        <v>10</v>
      </c>
      <c r="F112" s="28">
        <v>878.65</v>
      </c>
      <c r="G112" s="28">
        <f t="shared" si="1"/>
        <v>8786.5</v>
      </c>
      <c r="H112" s="29"/>
      <c r="I112" s="29"/>
      <c r="J112" s="28"/>
      <c r="K112" s="28"/>
      <c r="L112" s="28"/>
      <c r="M112" s="23"/>
      <c r="N112" s="23"/>
      <c r="O112" s="23"/>
      <c r="P112" s="30"/>
    </row>
    <row r="113" spans="1:16" s="31" customFormat="1" ht="25.5" x14ac:dyDescent="0.2">
      <c r="A113" s="23">
        <v>104</v>
      </c>
      <c r="B113" s="24" t="s">
        <v>68</v>
      </c>
      <c r="C113" s="25">
        <v>10004328</v>
      </c>
      <c r="D113" s="26" t="s">
        <v>25</v>
      </c>
      <c r="E113" s="27">
        <v>8</v>
      </c>
      <c r="F113" s="28">
        <v>489.41</v>
      </c>
      <c r="G113" s="28">
        <f t="shared" si="1"/>
        <v>3915.28</v>
      </c>
      <c r="H113" s="29"/>
      <c r="I113" s="29"/>
      <c r="J113" s="28"/>
      <c r="K113" s="28"/>
      <c r="L113" s="28"/>
      <c r="M113" s="23"/>
      <c r="N113" s="23"/>
      <c r="O113" s="23"/>
      <c r="P113" s="30"/>
    </row>
    <row r="114" spans="1:16" s="31" customFormat="1" ht="25.5" x14ac:dyDescent="0.2">
      <c r="A114" s="23">
        <v>105</v>
      </c>
      <c r="B114" s="24" t="s">
        <v>69</v>
      </c>
      <c r="C114" s="25">
        <v>10004336</v>
      </c>
      <c r="D114" s="26" t="s">
        <v>25</v>
      </c>
      <c r="E114" s="27">
        <v>9</v>
      </c>
      <c r="F114" s="28">
        <v>489.41</v>
      </c>
      <c r="G114" s="28">
        <f t="shared" si="1"/>
        <v>4404.6900000000005</v>
      </c>
      <c r="H114" s="29"/>
      <c r="I114" s="29"/>
      <c r="J114" s="28"/>
      <c r="K114" s="28"/>
      <c r="L114" s="28"/>
      <c r="M114" s="23"/>
      <c r="N114" s="23"/>
      <c r="O114" s="23"/>
      <c r="P114" s="30"/>
    </row>
    <row r="115" spans="1:16" s="31" customFormat="1" ht="25.5" x14ac:dyDescent="0.2">
      <c r="A115" s="23">
        <v>106</v>
      </c>
      <c r="B115" s="24" t="s">
        <v>70</v>
      </c>
      <c r="C115" s="25">
        <v>10004338</v>
      </c>
      <c r="D115" s="26" t="s">
        <v>25</v>
      </c>
      <c r="E115" s="27">
        <v>6</v>
      </c>
      <c r="F115" s="28">
        <v>489.41</v>
      </c>
      <c r="G115" s="28">
        <f t="shared" si="1"/>
        <v>2936.46</v>
      </c>
      <c r="H115" s="29"/>
      <c r="I115" s="29"/>
      <c r="J115" s="28"/>
      <c r="K115" s="28"/>
      <c r="L115" s="28"/>
      <c r="M115" s="23"/>
      <c r="N115" s="23"/>
      <c r="O115" s="23"/>
      <c r="P115" s="30"/>
    </row>
    <row r="116" spans="1:16" s="31" customFormat="1" ht="25.5" x14ac:dyDescent="0.2">
      <c r="A116" s="23">
        <v>107</v>
      </c>
      <c r="B116" s="24" t="s">
        <v>71</v>
      </c>
      <c r="C116" s="25">
        <v>102012295</v>
      </c>
      <c r="D116" s="26" t="s">
        <v>25</v>
      </c>
      <c r="E116" s="27">
        <v>30</v>
      </c>
      <c r="F116" s="28">
        <v>1010.29</v>
      </c>
      <c r="G116" s="28">
        <f t="shared" si="1"/>
        <v>30308.699999999997</v>
      </c>
      <c r="H116" s="29"/>
      <c r="I116" s="29"/>
      <c r="J116" s="28"/>
      <c r="K116" s="28"/>
      <c r="L116" s="28"/>
      <c r="M116" s="23"/>
      <c r="N116" s="23"/>
      <c r="O116" s="23"/>
      <c r="P116" s="30"/>
    </row>
    <row r="117" spans="1:16" s="31" customFormat="1" ht="25.5" x14ac:dyDescent="0.2">
      <c r="A117" s="23">
        <v>108</v>
      </c>
      <c r="B117" s="24" t="s">
        <v>72</v>
      </c>
      <c r="C117" s="25">
        <v>102014904</v>
      </c>
      <c r="D117" s="26" t="s">
        <v>25</v>
      </c>
      <c r="E117" s="27">
        <v>15</v>
      </c>
      <c r="F117" s="28">
        <v>1081.19</v>
      </c>
      <c r="G117" s="28">
        <f t="shared" si="1"/>
        <v>16217.85</v>
      </c>
      <c r="H117" s="29"/>
      <c r="I117" s="29"/>
      <c r="J117" s="28"/>
      <c r="K117" s="28"/>
      <c r="L117" s="28"/>
      <c r="M117" s="23"/>
      <c r="N117" s="23"/>
      <c r="O117" s="23"/>
      <c r="P117" s="30"/>
    </row>
    <row r="118" spans="1:16" s="31" customFormat="1" ht="25.5" x14ac:dyDescent="0.2">
      <c r="A118" s="23">
        <v>109</v>
      </c>
      <c r="B118" s="24" t="s">
        <v>73</v>
      </c>
      <c r="C118" s="25">
        <v>102012148</v>
      </c>
      <c r="D118" s="26" t="s">
        <v>25</v>
      </c>
      <c r="E118" s="27">
        <v>15</v>
      </c>
      <c r="F118" s="28">
        <v>1081.19</v>
      </c>
      <c r="G118" s="28">
        <f t="shared" si="1"/>
        <v>16217.85</v>
      </c>
      <c r="H118" s="29"/>
      <c r="I118" s="29"/>
      <c r="J118" s="28"/>
      <c r="K118" s="28"/>
      <c r="L118" s="28"/>
      <c r="M118" s="23"/>
      <c r="N118" s="23"/>
      <c r="O118" s="23"/>
      <c r="P118" s="30"/>
    </row>
    <row r="119" spans="1:16" s="31" customFormat="1" ht="25.5" x14ac:dyDescent="0.2">
      <c r="A119" s="23">
        <v>110</v>
      </c>
      <c r="B119" s="24" t="s">
        <v>140</v>
      </c>
      <c r="C119" s="25">
        <v>10005164</v>
      </c>
      <c r="D119" s="26" t="s">
        <v>75</v>
      </c>
      <c r="E119" s="27">
        <v>5533</v>
      </c>
      <c r="F119" s="28">
        <v>9.69</v>
      </c>
      <c r="G119" s="28">
        <f t="shared" si="1"/>
        <v>53614.77</v>
      </c>
      <c r="H119" s="29"/>
      <c r="I119" s="29"/>
      <c r="J119" s="28"/>
      <c r="K119" s="28"/>
      <c r="L119" s="28"/>
      <c r="M119" s="23"/>
      <c r="N119" s="23"/>
      <c r="O119" s="23"/>
      <c r="P119" s="30"/>
    </row>
    <row r="120" spans="1:16" s="31" customFormat="1" ht="25.5" x14ac:dyDescent="0.2">
      <c r="A120" s="23">
        <v>111</v>
      </c>
      <c r="B120" s="24" t="s">
        <v>141</v>
      </c>
      <c r="C120" s="25">
        <v>10110971</v>
      </c>
      <c r="D120" s="26" t="s">
        <v>75</v>
      </c>
      <c r="E120" s="27">
        <v>1350</v>
      </c>
      <c r="F120" s="28">
        <v>5.66</v>
      </c>
      <c r="G120" s="28">
        <f t="shared" si="1"/>
        <v>7641</v>
      </c>
      <c r="H120" s="29"/>
      <c r="I120" s="29"/>
      <c r="J120" s="28"/>
      <c r="K120" s="28"/>
      <c r="L120" s="28"/>
      <c r="M120" s="23"/>
      <c r="N120" s="23"/>
      <c r="O120" s="23"/>
      <c r="P120" s="30"/>
    </row>
    <row r="121" spans="1:16" s="31" customFormat="1" ht="25.5" x14ac:dyDescent="0.2">
      <c r="A121" s="23">
        <v>112</v>
      </c>
      <c r="B121" s="24" t="s">
        <v>142</v>
      </c>
      <c r="C121" s="25">
        <v>10108039</v>
      </c>
      <c r="D121" s="26" t="s">
        <v>75</v>
      </c>
      <c r="E121" s="27">
        <v>350</v>
      </c>
      <c r="F121" s="28">
        <v>6.68</v>
      </c>
      <c r="G121" s="28">
        <f t="shared" si="1"/>
        <v>2338</v>
      </c>
      <c r="H121" s="29"/>
      <c r="I121" s="29"/>
      <c r="J121" s="28"/>
      <c r="K121" s="28"/>
      <c r="L121" s="28"/>
      <c r="M121" s="23"/>
      <c r="N121" s="23"/>
      <c r="O121" s="23"/>
      <c r="P121" s="30"/>
    </row>
    <row r="122" spans="1:16" s="31" customFormat="1" ht="25.5" x14ac:dyDescent="0.2">
      <c r="A122" s="23">
        <v>113</v>
      </c>
      <c r="B122" s="24" t="s">
        <v>143</v>
      </c>
      <c r="C122" s="25">
        <v>10005166</v>
      </c>
      <c r="D122" s="26" t="s">
        <v>75</v>
      </c>
      <c r="E122" s="27">
        <v>2090</v>
      </c>
      <c r="F122" s="28">
        <v>13.77</v>
      </c>
      <c r="G122" s="28">
        <f t="shared" si="1"/>
        <v>28779.3</v>
      </c>
      <c r="H122" s="29"/>
      <c r="I122" s="29"/>
      <c r="J122" s="28"/>
      <c r="K122" s="28"/>
      <c r="L122" s="28"/>
      <c r="M122" s="23"/>
      <c r="N122" s="23"/>
      <c r="O122" s="23"/>
      <c r="P122" s="30"/>
    </row>
    <row r="123" spans="1:16" s="31" customFormat="1" ht="25.5" x14ac:dyDescent="0.2">
      <c r="A123" s="23">
        <v>114</v>
      </c>
      <c r="B123" s="24" t="s">
        <v>144</v>
      </c>
      <c r="C123" s="25">
        <v>10110766</v>
      </c>
      <c r="D123" s="26" t="s">
        <v>75</v>
      </c>
      <c r="E123" s="27">
        <v>670</v>
      </c>
      <c r="F123" s="28">
        <v>7.85</v>
      </c>
      <c r="G123" s="28">
        <f t="shared" si="1"/>
        <v>5259.5</v>
      </c>
      <c r="H123" s="29"/>
      <c r="I123" s="29"/>
      <c r="J123" s="28"/>
      <c r="K123" s="28"/>
      <c r="L123" s="28"/>
      <c r="M123" s="23"/>
      <c r="N123" s="23"/>
      <c r="O123" s="23"/>
      <c r="P123" s="30"/>
    </row>
    <row r="124" spans="1:16" s="31" customFormat="1" ht="25.5" x14ac:dyDescent="0.2">
      <c r="A124" s="23">
        <v>115</v>
      </c>
      <c r="B124" s="24" t="s">
        <v>145</v>
      </c>
      <c r="C124" s="25">
        <v>10108046</v>
      </c>
      <c r="D124" s="26" t="s">
        <v>75</v>
      </c>
      <c r="E124" s="27">
        <v>600</v>
      </c>
      <c r="F124" s="28">
        <v>11.02</v>
      </c>
      <c r="G124" s="28">
        <f t="shared" si="1"/>
        <v>6612</v>
      </c>
      <c r="H124" s="29"/>
      <c r="I124" s="29"/>
      <c r="J124" s="28"/>
      <c r="K124" s="28"/>
      <c r="L124" s="28"/>
      <c r="M124" s="23"/>
      <c r="N124" s="23"/>
      <c r="O124" s="23"/>
      <c r="P124" s="30"/>
    </row>
    <row r="125" spans="1:16" s="31" customFormat="1" ht="25.5" x14ac:dyDescent="0.2">
      <c r="A125" s="23">
        <v>116</v>
      </c>
      <c r="B125" s="24" t="s">
        <v>146</v>
      </c>
      <c r="C125" s="25">
        <v>10005172</v>
      </c>
      <c r="D125" s="26" t="s">
        <v>75</v>
      </c>
      <c r="E125" s="27">
        <v>400</v>
      </c>
      <c r="F125" s="28">
        <v>13.33</v>
      </c>
      <c r="G125" s="28">
        <f t="shared" si="1"/>
        <v>5332</v>
      </c>
      <c r="H125" s="29"/>
      <c r="I125" s="29"/>
      <c r="J125" s="28"/>
      <c r="K125" s="28"/>
      <c r="L125" s="28"/>
      <c r="M125" s="23"/>
      <c r="N125" s="23"/>
      <c r="O125" s="23"/>
      <c r="P125" s="30"/>
    </row>
    <row r="126" spans="1:16" s="31" customFormat="1" ht="25.5" x14ac:dyDescent="0.2">
      <c r="A126" s="23">
        <v>117</v>
      </c>
      <c r="B126" s="24" t="s">
        <v>147</v>
      </c>
      <c r="C126" s="25">
        <v>10017858</v>
      </c>
      <c r="D126" s="26" t="s">
        <v>75</v>
      </c>
      <c r="E126" s="27">
        <v>1740</v>
      </c>
      <c r="F126" s="28">
        <v>19.989999999999998</v>
      </c>
      <c r="G126" s="28">
        <f t="shared" si="1"/>
        <v>34782.6</v>
      </c>
      <c r="H126" s="29"/>
      <c r="I126" s="29"/>
      <c r="J126" s="28"/>
      <c r="K126" s="28"/>
      <c r="L126" s="28"/>
      <c r="M126" s="23"/>
      <c r="N126" s="23"/>
      <c r="O126" s="23"/>
      <c r="P126" s="30"/>
    </row>
    <row r="127" spans="1:16" s="31" customFormat="1" ht="25.5" x14ac:dyDescent="0.2">
      <c r="A127" s="23">
        <v>118</v>
      </c>
      <c r="B127" s="24" t="s">
        <v>148</v>
      </c>
      <c r="C127" s="25">
        <v>10110941</v>
      </c>
      <c r="D127" s="26" t="s">
        <v>75</v>
      </c>
      <c r="E127" s="27">
        <v>240</v>
      </c>
      <c r="F127" s="28">
        <v>11.64</v>
      </c>
      <c r="G127" s="28">
        <f t="shared" si="1"/>
        <v>2793.6000000000004</v>
      </c>
      <c r="H127" s="29"/>
      <c r="I127" s="29"/>
      <c r="J127" s="28"/>
      <c r="K127" s="28"/>
      <c r="L127" s="28"/>
      <c r="M127" s="23"/>
      <c r="N127" s="23"/>
      <c r="O127" s="23"/>
      <c r="P127" s="30"/>
    </row>
    <row r="128" spans="1:16" s="31" customFormat="1" ht="25.5" x14ac:dyDescent="0.2">
      <c r="A128" s="23">
        <v>119</v>
      </c>
      <c r="B128" s="24" t="s">
        <v>149</v>
      </c>
      <c r="C128" s="25">
        <v>10019515</v>
      </c>
      <c r="D128" s="26" t="s">
        <v>75</v>
      </c>
      <c r="E128" s="27">
        <v>50</v>
      </c>
      <c r="F128" s="28">
        <v>15.92</v>
      </c>
      <c r="G128" s="28">
        <f t="shared" si="1"/>
        <v>796</v>
      </c>
      <c r="H128" s="29"/>
      <c r="I128" s="29"/>
      <c r="J128" s="28"/>
      <c r="K128" s="28"/>
      <c r="L128" s="28"/>
      <c r="M128" s="23"/>
      <c r="N128" s="23"/>
      <c r="O128" s="23"/>
      <c r="P128" s="30"/>
    </row>
    <row r="129" spans="1:16" s="31" customFormat="1" ht="25.5" x14ac:dyDescent="0.2">
      <c r="A129" s="23">
        <v>120</v>
      </c>
      <c r="B129" s="24" t="s">
        <v>150</v>
      </c>
      <c r="C129" s="25">
        <v>10005175</v>
      </c>
      <c r="D129" s="26" t="s">
        <v>75</v>
      </c>
      <c r="E129" s="27">
        <v>150</v>
      </c>
      <c r="F129" s="28">
        <v>20.55</v>
      </c>
      <c r="G129" s="28">
        <f t="shared" si="1"/>
        <v>3082.5</v>
      </c>
      <c r="H129" s="29"/>
      <c r="I129" s="29"/>
      <c r="J129" s="28"/>
      <c r="K129" s="28"/>
      <c r="L129" s="28"/>
      <c r="M129" s="23"/>
      <c r="N129" s="23"/>
      <c r="O129" s="23"/>
      <c r="P129" s="30"/>
    </row>
    <row r="130" spans="1:16" s="31" customFormat="1" ht="25.5" x14ac:dyDescent="0.2">
      <c r="A130" s="23">
        <v>121</v>
      </c>
      <c r="B130" s="24" t="s">
        <v>151</v>
      </c>
      <c r="C130" s="25">
        <v>10109056</v>
      </c>
      <c r="D130" s="26" t="s">
        <v>75</v>
      </c>
      <c r="E130" s="27">
        <v>390</v>
      </c>
      <c r="F130" s="28">
        <v>27.62</v>
      </c>
      <c r="G130" s="28">
        <f t="shared" si="1"/>
        <v>10771.800000000001</v>
      </c>
      <c r="H130" s="29"/>
      <c r="I130" s="29"/>
      <c r="J130" s="28"/>
      <c r="K130" s="28"/>
      <c r="L130" s="28"/>
      <c r="M130" s="23"/>
      <c r="N130" s="23"/>
      <c r="O130" s="23"/>
      <c r="P130" s="30"/>
    </row>
    <row r="131" spans="1:16" s="31" customFormat="1" ht="25.5" x14ac:dyDescent="0.2">
      <c r="A131" s="23">
        <v>122</v>
      </c>
      <c r="B131" s="24" t="s">
        <v>152</v>
      </c>
      <c r="C131" s="25">
        <v>10112813</v>
      </c>
      <c r="D131" s="26" t="s">
        <v>75</v>
      </c>
      <c r="E131" s="27">
        <v>300</v>
      </c>
      <c r="F131" s="28">
        <v>16.52</v>
      </c>
      <c r="G131" s="28">
        <f t="shared" si="1"/>
        <v>4956</v>
      </c>
      <c r="H131" s="29"/>
      <c r="I131" s="29"/>
      <c r="J131" s="28"/>
      <c r="K131" s="28"/>
      <c r="L131" s="28"/>
      <c r="M131" s="23"/>
      <c r="N131" s="23"/>
      <c r="O131" s="23"/>
      <c r="P131" s="30"/>
    </row>
    <row r="132" spans="1:16" s="31" customFormat="1" ht="25.5" x14ac:dyDescent="0.2">
      <c r="A132" s="23">
        <v>123</v>
      </c>
      <c r="B132" s="24" t="s">
        <v>153</v>
      </c>
      <c r="C132" s="25">
        <v>10019516</v>
      </c>
      <c r="D132" s="26" t="s">
        <v>75</v>
      </c>
      <c r="E132" s="27">
        <v>340</v>
      </c>
      <c r="F132" s="28">
        <v>39.19</v>
      </c>
      <c r="G132" s="28">
        <f t="shared" si="1"/>
        <v>13324.599999999999</v>
      </c>
      <c r="H132" s="29"/>
      <c r="I132" s="29"/>
      <c r="J132" s="28"/>
      <c r="K132" s="28"/>
      <c r="L132" s="28"/>
      <c r="M132" s="23"/>
      <c r="N132" s="23"/>
      <c r="O132" s="23"/>
      <c r="P132" s="30"/>
    </row>
    <row r="133" spans="1:16" s="31" customFormat="1" ht="25.5" x14ac:dyDescent="0.2">
      <c r="A133" s="23">
        <v>124</v>
      </c>
      <c r="B133" s="24" t="s">
        <v>154</v>
      </c>
      <c r="C133" s="25">
        <v>10108060</v>
      </c>
      <c r="D133" s="26" t="s">
        <v>75</v>
      </c>
      <c r="E133" s="27">
        <v>400</v>
      </c>
      <c r="F133" s="28">
        <v>9.51</v>
      </c>
      <c r="G133" s="28">
        <f t="shared" si="1"/>
        <v>3804</v>
      </c>
      <c r="H133" s="29"/>
      <c r="I133" s="29"/>
      <c r="J133" s="28"/>
      <c r="K133" s="28"/>
      <c r="L133" s="28"/>
      <c r="M133" s="23"/>
      <c r="N133" s="23"/>
      <c r="O133" s="23"/>
      <c r="P133" s="30"/>
    </row>
    <row r="134" spans="1:16" s="31" customFormat="1" ht="25.5" x14ac:dyDescent="0.2">
      <c r="A134" s="23">
        <v>125</v>
      </c>
      <c r="B134" s="24" t="s">
        <v>155</v>
      </c>
      <c r="C134" s="25">
        <v>10108061</v>
      </c>
      <c r="D134" s="26" t="s">
        <v>75</v>
      </c>
      <c r="E134" s="27">
        <v>600</v>
      </c>
      <c r="F134" s="28">
        <v>12.09</v>
      </c>
      <c r="G134" s="28">
        <f t="shared" si="1"/>
        <v>7254</v>
      </c>
      <c r="H134" s="29"/>
      <c r="I134" s="29"/>
      <c r="J134" s="28"/>
      <c r="K134" s="28"/>
      <c r="L134" s="28"/>
      <c r="M134" s="23"/>
      <c r="N134" s="23"/>
      <c r="O134" s="23"/>
      <c r="P134" s="30"/>
    </row>
    <row r="135" spans="1:16" s="31" customFormat="1" ht="25.5" x14ac:dyDescent="0.2">
      <c r="A135" s="23">
        <v>126</v>
      </c>
      <c r="B135" s="24" t="s">
        <v>156</v>
      </c>
      <c r="C135" s="25">
        <v>10109407</v>
      </c>
      <c r="D135" s="26" t="s">
        <v>75</v>
      </c>
      <c r="E135" s="27">
        <v>200</v>
      </c>
      <c r="F135" s="28">
        <v>16.27</v>
      </c>
      <c r="G135" s="28">
        <f t="shared" si="1"/>
        <v>3254</v>
      </c>
      <c r="H135" s="29"/>
      <c r="I135" s="29"/>
      <c r="J135" s="28"/>
      <c r="K135" s="28"/>
      <c r="L135" s="28"/>
      <c r="M135" s="23"/>
      <c r="N135" s="23"/>
      <c r="O135" s="23"/>
      <c r="P135" s="30"/>
    </row>
    <row r="136" spans="1:16" s="31" customFormat="1" ht="25.5" x14ac:dyDescent="0.2">
      <c r="A136" s="23">
        <v>127</v>
      </c>
      <c r="B136" s="24" t="s">
        <v>157</v>
      </c>
      <c r="C136" s="25">
        <v>10108062</v>
      </c>
      <c r="D136" s="26" t="s">
        <v>75</v>
      </c>
      <c r="E136" s="27">
        <v>150</v>
      </c>
      <c r="F136" s="28">
        <v>15.27</v>
      </c>
      <c r="G136" s="28">
        <f t="shared" si="1"/>
        <v>2290.5</v>
      </c>
      <c r="H136" s="29"/>
      <c r="I136" s="29"/>
      <c r="J136" s="28"/>
      <c r="K136" s="28"/>
      <c r="L136" s="28"/>
      <c r="M136" s="23"/>
      <c r="N136" s="23"/>
      <c r="O136" s="23"/>
      <c r="P136" s="30"/>
    </row>
    <row r="137" spans="1:16" s="31" customFormat="1" ht="25.5" x14ac:dyDescent="0.2">
      <c r="A137" s="23">
        <v>128</v>
      </c>
      <c r="B137" s="24" t="s">
        <v>74</v>
      </c>
      <c r="C137" s="25">
        <v>10137911</v>
      </c>
      <c r="D137" s="26" t="s">
        <v>75</v>
      </c>
      <c r="E137" s="27">
        <v>400</v>
      </c>
      <c r="F137" s="28">
        <v>9.1999999999999993</v>
      </c>
      <c r="G137" s="28">
        <f t="shared" si="1"/>
        <v>3679.9999999999995</v>
      </c>
      <c r="H137" s="29"/>
      <c r="I137" s="29"/>
      <c r="J137" s="28"/>
      <c r="K137" s="28"/>
      <c r="L137" s="28"/>
      <c r="M137" s="23"/>
      <c r="N137" s="23"/>
      <c r="O137" s="23"/>
      <c r="P137" s="30"/>
    </row>
    <row r="138" spans="1:16" s="31" customFormat="1" ht="25.5" x14ac:dyDescent="0.2">
      <c r="A138" s="23">
        <v>129</v>
      </c>
      <c r="B138" s="24" t="s">
        <v>76</v>
      </c>
      <c r="C138" s="25">
        <v>10137011</v>
      </c>
      <c r="D138" s="26" t="s">
        <v>75</v>
      </c>
      <c r="E138" s="27">
        <v>400</v>
      </c>
      <c r="F138" s="28">
        <v>12.4</v>
      </c>
      <c r="G138" s="28">
        <f t="shared" si="1"/>
        <v>4960</v>
      </c>
      <c r="H138" s="29"/>
      <c r="I138" s="29"/>
      <c r="J138" s="28"/>
      <c r="K138" s="28"/>
      <c r="L138" s="28"/>
      <c r="M138" s="23"/>
      <c r="N138" s="23"/>
      <c r="O138" s="23"/>
      <c r="P138" s="30"/>
    </row>
    <row r="139" spans="1:16" s="31" customFormat="1" ht="25.5" x14ac:dyDescent="0.2">
      <c r="A139" s="23">
        <v>130</v>
      </c>
      <c r="B139" s="24" t="s">
        <v>77</v>
      </c>
      <c r="C139" s="25">
        <v>10112687</v>
      </c>
      <c r="D139" s="26" t="s">
        <v>25</v>
      </c>
      <c r="E139" s="27">
        <v>2</v>
      </c>
      <c r="F139" s="28">
        <v>2353.8000000000002</v>
      </c>
      <c r="G139" s="28">
        <f t="shared" ref="G139:G141" si="2">F139*E139</f>
        <v>4707.6000000000004</v>
      </c>
      <c r="H139" s="29"/>
      <c r="I139" s="29"/>
      <c r="J139" s="28"/>
      <c r="K139" s="28"/>
      <c r="L139" s="28"/>
      <c r="M139" s="23"/>
      <c r="N139" s="23"/>
      <c r="O139" s="23"/>
      <c r="P139" s="30"/>
    </row>
    <row r="140" spans="1:16" s="31" customFormat="1" ht="25.5" x14ac:dyDescent="0.2">
      <c r="A140" s="23">
        <v>131</v>
      </c>
      <c r="B140" s="24" t="s">
        <v>78</v>
      </c>
      <c r="C140" s="25">
        <v>10127400</v>
      </c>
      <c r="D140" s="26" t="s">
        <v>25</v>
      </c>
      <c r="E140" s="27">
        <v>2</v>
      </c>
      <c r="F140" s="28">
        <v>2353.8000000000002</v>
      </c>
      <c r="G140" s="28">
        <f t="shared" si="2"/>
        <v>4707.6000000000004</v>
      </c>
      <c r="H140" s="29"/>
      <c r="I140" s="29"/>
      <c r="J140" s="28"/>
      <c r="K140" s="28"/>
      <c r="L140" s="28"/>
      <c r="M140" s="23"/>
      <c r="N140" s="23"/>
      <c r="O140" s="23"/>
      <c r="P140" s="30"/>
    </row>
    <row r="141" spans="1:16" s="31" customFormat="1" ht="25.5" x14ac:dyDescent="0.2">
      <c r="A141" s="23">
        <v>132</v>
      </c>
      <c r="B141" s="24" t="s">
        <v>79</v>
      </c>
      <c r="C141" s="25">
        <v>10098865</v>
      </c>
      <c r="D141" s="26" t="s">
        <v>25</v>
      </c>
      <c r="E141" s="27">
        <v>2</v>
      </c>
      <c r="F141" s="28">
        <v>2443.75</v>
      </c>
      <c r="G141" s="28">
        <f t="shared" si="2"/>
        <v>4887.5</v>
      </c>
      <c r="H141" s="29"/>
      <c r="I141" s="29"/>
      <c r="J141" s="28"/>
      <c r="K141" s="28"/>
      <c r="L141" s="28"/>
      <c r="M141" s="23"/>
      <c r="N141" s="23"/>
      <c r="O141" s="23"/>
      <c r="P141" s="30"/>
    </row>
    <row r="142" spans="1:16" ht="14.25" x14ac:dyDescent="0.2">
      <c r="A142" s="32"/>
      <c r="B142" s="33"/>
      <c r="C142" s="34"/>
      <c r="D142" s="32"/>
      <c r="E142" s="35"/>
      <c r="F142" s="36" t="s">
        <v>158</v>
      </c>
      <c r="G142" s="37">
        <f>SUM(G10:G141)</f>
        <v>1233821.5700000003</v>
      </c>
      <c r="H142" s="37"/>
      <c r="I142" s="37"/>
      <c r="J142" s="37"/>
      <c r="K142" s="37"/>
      <c r="L142" s="37"/>
      <c r="M142" s="38"/>
      <c r="N142" s="38"/>
      <c r="O142" s="38"/>
      <c r="P142" s="1"/>
    </row>
    <row r="143" spans="1:16" ht="15" x14ac:dyDescent="0.2">
      <c r="A143" s="32"/>
      <c r="B143" s="33"/>
      <c r="C143" s="34"/>
      <c r="D143" s="32"/>
      <c r="E143" s="35"/>
      <c r="F143" s="39"/>
      <c r="G143" s="39" t="s">
        <v>170</v>
      </c>
      <c r="H143" s="37"/>
      <c r="I143" s="37"/>
      <c r="J143" s="37"/>
      <c r="K143" s="40"/>
      <c r="L143" s="40"/>
      <c r="M143" s="38"/>
      <c r="N143" s="38"/>
      <c r="O143" s="38"/>
      <c r="P143" s="1"/>
    </row>
    <row r="144" spans="1:16" ht="15" x14ac:dyDescent="0.2">
      <c r="A144" s="32"/>
      <c r="B144" s="33"/>
      <c r="C144" s="34"/>
      <c r="D144" s="32"/>
      <c r="E144" s="35"/>
      <c r="F144" s="39"/>
      <c r="G144" s="39" t="s">
        <v>170</v>
      </c>
      <c r="H144" s="37"/>
      <c r="I144" s="37"/>
      <c r="J144" s="37"/>
      <c r="K144" s="40"/>
      <c r="L144" s="40"/>
      <c r="M144" s="38"/>
      <c r="N144" s="38"/>
      <c r="O144" s="38"/>
      <c r="P144" s="1"/>
    </row>
    <row r="145" spans="1:16" ht="15" x14ac:dyDescent="0.2">
      <c r="A145" s="41" t="s">
        <v>159</v>
      </c>
      <c r="B145" s="33"/>
      <c r="C145" s="36">
        <f>G142</f>
        <v>1233821.5700000003</v>
      </c>
      <c r="D145" s="32"/>
      <c r="E145" s="35"/>
      <c r="F145" s="39"/>
      <c r="G145" s="39"/>
      <c r="H145" s="37"/>
      <c r="I145" s="37"/>
      <c r="J145" s="37"/>
      <c r="K145" s="40"/>
      <c r="L145" s="40"/>
      <c r="M145" s="38"/>
      <c r="N145" s="38"/>
      <c r="O145" s="38"/>
      <c r="P145" s="1"/>
    </row>
    <row r="146" spans="1:16" ht="14.25" x14ac:dyDescent="0.2">
      <c r="A146" s="41" t="s">
        <v>160</v>
      </c>
      <c r="B146" s="41"/>
      <c r="C146" s="36">
        <f>ROUND(C145*1.18,2)</f>
        <v>1455909.45</v>
      </c>
      <c r="D146" s="5"/>
      <c r="E146" s="8"/>
      <c r="F146" s="42"/>
      <c r="G146" s="43"/>
      <c r="H146" s="8"/>
      <c r="I146" s="8"/>
      <c r="J146" s="44"/>
      <c r="K146" s="44"/>
      <c r="L146" s="44"/>
      <c r="M146" s="2"/>
      <c r="N146" s="2"/>
      <c r="O146" s="2"/>
      <c r="P146" s="2"/>
    </row>
    <row r="147" spans="1:16" x14ac:dyDescent="0.2">
      <c r="A147" s="5"/>
      <c r="B147" s="5"/>
      <c r="C147" s="5"/>
      <c r="D147" s="5"/>
      <c r="E147" s="6"/>
      <c r="F147" s="7"/>
      <c r="G147" s="8"/>
      <c r="H147" s="8"/>
      <c r="I147" s="8"/>
      <c r="J147" s="44"/>
      <c r="K147" s="44"/>
      <c r="L147" s="44"/>
      <c r="M147" s="2"/>
      <c r="N147" s="2"/>
      <c r="O147" s="2"/>
      <c r="P147" s="2"/>
    </row>
    <row r="148" spans="1:16" x14ac:dyDescent="0.2">
      <c r="A148" s="45" t="s">
        <v>161</v>
      </c>
      <c r="B148" s="45"/>
      <c r="C148" s="45"/>
      <c r="D148" s="45"/>
      <c r="E148" s="45"/>
      <c r="F148" s="45"/>
      <c r="G148" s="45"/>
      <c r="H148" s="45"/>
      <c r="I148" s="45"/>
      <c r="J148" s="44"/>
      <c r="K148" s="44"/>
      <c r="L148" s="44"/>
      <c r="M148" s="2"/>
      <c r="N148" s="2"/>
      <c r="O148" s="2"/>
      <c r="P148" s="2"/>
    </row>
    <row r="149" spans="1:16" x14ac:dyDescent="0.2">
      <c r="A149" s="45" t="s">
        <v>162</v>
      </c>
      <c r="B149" s="45"/>
      <c r="C149" s="45"/>
      <c r="D149" s="45"/>
      <c r="E149" s="45"/>
      <c r="F149" s="45"/>
      <c r="G149" s="45"/>
      <c r="H149" s="45"/>
      <c r="I149" s="45"/>
      <c r="J149" s="44"/>
      <c r="K149" s="44"/>
      <c r="L149" s="44"/>
      <c r="M149" s="2"/>
      <c r="N149" s="2"/>
      <c r="O149" s="2"/>
      <c r="P149" s="2"/>
    </row>
    <row r="150" spans="1:16" x14ac:dyDescent="0.2">
      <c r="A150" s="45" t="s">
        <v>163</v>
      </c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2"/>
      <c r="P150" s="2"/>
    </row>
    <row r="151" spans="1:16" x14ac:dyDescent="0.2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2"/>
      <c r="P151" s="2"/>
    </row>
    <row r="152" spans="1:16" x14ac:dyDescent="0.2">
      <c r="A152" s="45" t="s">
        <v>164</v>
      </c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2"/>
      <c r="P152" s="2"/>
    </row>
    <row r="153" spans="1:16" x14ac:dyDescent="0.2">
      <c r="A153" s="46"/>
      <c r="B153" s="46"/>
      <c r="C153" s="46"/>
      <c r="D153" s="46"/>
      <c r="E153" s="46"/>
      <c r="F153" s="47"/>
      <c r="G153" s="47"/>
      <c r="H153" s="47"/>
      <c r="I153" s="47"/>
      <c r="J153" s="47"/>
      <c r="K153" s="47"/>
      <c r="L153" s="47"/>
      <c r="M153" s="46"/>
      <c r="N153" s="46"/>
      <c r="O153" s="46"/>
      <c r="P153" s="2"/>
    </row>
    <row r="154" spans="1:16" x14ac:dyDescent="0.2">
      <c r="A154" s="48" t="s">
        <v>165</v>
      </c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2"/>
      <c r="P154" s="2"/>
    </row>
    <row r="155" spans="1:16" x14ac:dyDescent="0.2">
      <c r="A155" s="49" t="s">
        <v>166</v>
      </c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50"/>
      <c r="O155" s="2"/>
      <c r="P155" s="2"/>
    </row>
    <row r="156" spans="1:16" x14ac:dyDescent="0.2">
      <c r="A156" s="46"/>
      <c r="B156" s="46"/>
      <c r="C156" s="46"/>
      <c r="D156" s="46"/>
      <c r="E156" s="46"/>
      <c r="F156" s="47"/>
      <c r="G156" s="47"/>
      <c r="H156" s="47"/>
      <c r="I156" s="47"/>
      <c r="J156" s="47"/>
      <c r="K156" s="47"/>
      <c r="L156" s="47"/>
      <c r="M156" s="46"/>
      <c r="N156" s="46"/>
      <c r="O156" s="46"/>
      <c r="P156" s="2"/>
    </row>
    <row r="157" spans="1:16" x14ac:dyDescent="0.2">
      <c r="A157" s="51"/>
      <c r="B157" s="51"/>
      <c r="C157" s="51"/>
      <c r="D157" s="51"/>
      <c r="E157" s="51"/>
      <c r="F157" s="52"/>
      <c r="G157" s="52"/>
      <c r="H157" s="52"/>
      <c r="I157" s="52"/>
      <c r="J157" s="52"/>
      <c r="K157" s="52"/>
      <c r="L157" s="52"/>
      <c r="M157" s="51"/>
      <c r="N157" s="51"/>
      <c r="O157" s="51"/>
      <c r="P157" s="1"/>
    </row>
    <row r="158" spans="1:16" x14ac:dyDescent="0.2">
      <c r="A158" s="46"/>
      <c r="B158" s="46"/>
      <c r="C158" s="46"/>
      <c r="D158" s="46"/>
      <c r="E158" s="46"/>
      <c r="F158" s="47"/>
      <c r="G158" s="47"/>
      <c r="H158" s="47"/>
      <c r="I158" s="47"/>
      <c r="J158" s="9"/>
      <c r="K158" s="9"/>
      <c r="L158" s="9"/>
      <c r="M158" s="1"/>
      <c r="N158" s="1"/>
      <c r="O158" s="1"/>
      <c r="P158" s="1"/>
    </row>
    <row r="159" spans="1:16" x14ac:dyDescent="0.2">
      <c r="A159" s="55" t="s">
        <v>167</v>
      </c>
      <c r="B159" s="55"/>
      <c r="C159" s="55"/>
      <c r="D159" s="55"/>
      <c r="E159" s="55"/>
      <c r="F159" s="55"/>
      <c r="G159" s="8"/>
      <c r="H159" s="8"/>
      <c r="I159" s="8"/>
      <c r="J159" s="9"/>
      <c r="K159" s="9"/>
      <c r="L159" s="9"/>
      <c r="M159" s="1"/>
      <c r="N159" s="1"/>
      <c r="O159" s="1"/>
      <c r="P159" s="1"/>
    </row>
    <row r="160" spans="1:16" ht="15.75" x14ac:dyDescent="0.2">
      <c r="A160" s="53" t="s">
        <v>168</v>
      </c>
      <c r="B160" s="53"/>
      <c r="C160" s="53"/>
      <c r="D160" s="53"/>
      <c r="E160" s="53"/>
      <c r="F160" s="53"/>
      <c r="G160" s="8"/>
      <c r="H160" s="8"/>
      <c r="I160" s="8"/>
      <c r="J160" s="9"/>
      <c r="K160" s="9"/>
      <c r="L160" s="9"/>
      <c r="M160" s="1"/>
      <c r="N160" s="1"/>
      <c r="O160" s="1"/>
      <c r="P160" s="1"/>
    </row>
    <row r="161" spans="1:16" x14ac:dyDescent="0.2">
      <c r="A161" s="55" t="s">
        <v>167</v>
      </c>
      <c r="B161" s="55"/>
      <c r="C161" s="55"/>
      <c r="D161" s="55"/>
      <c r="E161" s="55"/>
      <c r="F161" s="55"/>
      <c r="G161" s="8"/>
      <c r="H161" s="8"/>
      <c r="I161" s="8"/>
      <c r="J161" s="9"/>
      <c r="K161" s="9"/>
      <c r="L161" s="9"/>
      <c r="M161" s="1"/>
      <c r="N161" s="1"/>
      <c r="O161" s="1"/>
      <c r="P161" s="1"/>
    </row>
    <row r="162" spans="1:16" ht="15.75" x14ac:dyDescent="0.2">
      <c r="A162" s="53" t="s">
        <v>169</v>
      </c>
      <c r="B162" s="53"/>
      <c r="C162" s="53"/>
      <c r="D162" s="53"/>
      <c r="E162" s="53"/>
      <c r="F162" s="7"/>
      <c r="G162" s="8"/>
      <c r="H162" s="8"/>
      <c r="I162" s="8"/>
      <c r="J162" s="9"/>
      <c r="K162" s="9"/>
      <c r="L162" s="9"/>
      <c r="M162" s="1"/>
      <c r="N162" s="1"/>
      <c r="O162" s="1"/>
      <c r="P162" s="1"/>
    </row>
    <row r="163" spans="1:16" x14ac:dyDescent="0.2">
      <c r="A163" s="5"/>
      <c r="B163" s="5"/>
      <c r="C163" s="5"/>
      <c r="D163" s="5"/>
      <c r="E163" s="6"/>
      <c r="F163" s="7"/>
      <c r="G163" s="7"/>
      <c r="H163" s="8"/>
      <c r="I163" s="8"/>
      <c r="J163" s="8"/>
      <c r="K163" s="9"/>
      <c r="L163" s="9"/>
      <c r="M163" s="1"/>
      <c r="N163" s="1"/>
      <c r="O163" s="1"/>
      <c r="P163" s="1"/>
    </row>
    <row r="164" spans="1:16" x14ac:dyDescent="0.2">
      <c r="A164" s="5"/>
      <c r="B164" s="5"/>
      <c r="C164" s="5"/>
      <c r="D164" s="5"/>
      <c r="E164" s="6"/>
      <c r="F164" s="7"/>
      <c r="G164" s="7"/>
      <c r="H164" s="8"/>
      <c r="I164" s="8"/>
      <c r="J164" s="8"/>
      <c r="K164" s="9"/>
      <c r="L164" s="9"/>
      <c r="M164" s="1"/>
      <c r="N164" s="1"/>
      <c r="O164" s="1"/>
      <c r="P164" s="1"/>
    </row>
  </sheetData>
  <autoFilter ref="A9:P146"/>
  <mergeCells count="6">
    <mergeCell ref="A162:E162"/>
    <mergeCell ref="A159:F159"/>
    <mergeCell ref="A160:F160"/>
    <mergeCell ref="A161:F161"/>
    <mergeCell ref="A4:P4"/>
    <mergeCell ref="A6:Q6"/>
  </mergeCells>
  <pageMargins left="0.47244094488188981" right="0.47244094488188981" top="0.31496062992125984" bottom="0.59055118110236227" header="0.31496062992125984" footer="0.31496062992125984"/>
  <pageSetup paperSize="9" scale="57" fitToHeight="0" orientation="landscape" r:id="rId1"/>
  <headerFooter>
    <oddFooter>&amp;R&amp;P</oddFooter>
  </headerFooter>
  <rowBreaks count="4" manualBreakCount="4">
    <brk id="37" max="15" man="1"/>
    <brk id="69" max="15" man="1"/>
    <brk id="101" max="15" man="1"/>
    <brk id="13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Спецификация</vt:lpstr>
      <vt:lpstr>Расчет НМЦ</vt:lpstr>
      <vt:lpstr>'Расчет НМЦ'!Заголовки_для_печати</vt:lpstr>
      <vt:lpstr>Спецификация!Заголовки_для_печати</vt:lpstr>
      <vt:lpstr>'Расчет НМЦ'!Область_печати</vt:lpstr>
      <vt:lpstr>Спецификация!Область_печати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Комков Валерий Владимирович</dc:creator>
  <cp:lastModifiedBy>Проскурина Наталья Сергеевна</cp:lastModifiedBy>
  <cp:lastPrinted>2017-03-03T07:48:26Z</cp:lastPrinted>
  <dcterms:created xsi:type="dcterms:W3CDTF">2017-01-17T07:06:01Z</dcterms:created>
  <dcterms:modified xsi:type="dcterms:W3CDTF">2017-03-31T09:08:03Z</dcterms:modified>
</cp:coreProperties>
</file>