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28815" windowHeight="6165"/>
  </bookViews>
  <sheets>
    <sheet name="Спец-я" sheetId="8" r:id="rId1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0">'Спец-я'!$10:$11</definedName>
  </definedNames>
  <calcPr calcId="145621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G26" i="8" l="1"/>
  <c r="G13" i="8" l="1"/>
  <c r="J13" i="8"/>
  <c r="L13" i="8" s="1"/>
  <c r="K13" i="8"/>
  <c r="G14" i="8"/>
  <c r="J14" i="8"/>
  <c r="L14" i="8" s="1"/>
  <c r="K14" i="8"/>
  <c r="G15" i="8"/>
  <c r="J15" i="8"/>
  <c r="L15" i="8" s="1"/>
  <c r="K15" i="8"/>
  <c r="G16" i="8"/>
  <c r="J16" i="8"/>
  <c r="L16" i="8" s="1"/>
  <c r="K16" i="8"/>
  <c r="G17" i="8"/>
  <c r="J17" i="8"/>
  <c r="L17" i="8" s="1"/>
  <c r="K17" i="8"/>
  <c r="G18" i="8"/>
  <c r="J18" i="8"/>
  <c r="L18" i="8" s="1"/>
  <c r="K18" i="8"/>
  <c r="G19" i="8"/>
  <c r="J19" i="8"/>
  <c r="L19" i="8" s="1"/>
  <c r="K19" i="8"/>
  <c r="G20" i="8"/>
  <c r="J20" i="8"/>
  <c r="L20" i="8" s="1"/>
  <c r="K20" i="8"/>
  <c r="G21" i="8"/>
  <c r="J21" i="8"/>
  <c r="L21" i="8" s="1"/>
  <c r="K21" i="8"/>
  <c r="G22" i="8"/>
  <c r="J22" i="8"/>
  <c r="L22" i="8" s="1"/>
  <c r="K22" i="8"/>
  <c r="G23" i="8"/>
  <c r="J23" i="8"/>
  <c r="L23" i="8" s="1"/>
  <c r="K23" i="8"/>
  <c r="G24" i="8"/>
  <c r="J24" i="8"/>
  <c r="L24" i="8" s="1"/>
  <c r="K24" i="8"/>
  <c r="G25" i="8"/>
  <c r="J25" i="8"/>
  <c r="L25" i="8" s="1"/>
  <c r="K25" i="8"/>
  <c r="G12" i="8" l="1"/>
  <c r="C29" i="8" s="1"/>
  <c r="K12" i="8" l="1"/>
  <c r="J12" i="8"/>
  <c r="L12" i="8" s="1"/>
</calcChain>
</file>

<file path=xl/sharedStrings.xml><?xml version="1.0" encoding="utf-8"?>
<sst xmlns="http://schemas.openxmlformats.org/spreadsheetml/2006/main" count="65" uniqueCount="51">
  <si>
    <t>№ п/п</t>
  </si>
  <si>
    <t>№ материала в SAP</t>
  </si>
  <si>
    <t>Кол-во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</si>
  <si>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</si>
  <si>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</si>
  <si>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</si>
  <si>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</si>
  <si>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</si>
  <si>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</si>
  <si>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</si>
  <si>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</si>
  <si>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</si>
  <si>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</si>
  <si>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</si>
  <si>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</si>
  <si>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</si>
  <si>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</si>
  <si>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</si>
  <si>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</si>
  <si>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</si>
  <si>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</si>
  <si>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</si>
  <si>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</si>
  <si>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</si>
  <si>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</si>
  <si>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</si>
  <si>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</si>
  <si>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</si>
  <si>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</si>
  <si>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</si>
  <si>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</si>
  <si>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</si>
  <si>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</si>
  <si>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</si>
  <si>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Контроллер Мастер Т-400-42 ЭТК-Прибор</t>
  </si>
  <si>
    <t>Прибор Мастер Т-300v2</t>
  </si>
  <si>
    <t>Термопреобразователь ТСМУ-10-S-0,5 Электротехническая компания</t>
  </si>
  <si>
    <t>Термопреобразователь ТСМУ-16-S-80-М-1-0,5 Электротехническая компания</t>
  </si>
  <si>
    <t>Термопреобразователь ТСМУ-16-S-80-М-2-0,5 Электротехническая компания</t>
  </si>
  <si>
    <t>Термопреобразователь ТСМУ-16-S-100-М-1-0,5 Электротехническая компания</t>
  </si>
  <si>
    <t>Термопреобразователь ТСМУ-16-S-100-М-2-0,5 Электротехническая компания</t>
  </si>
  <si>
    <t>Термопреобразователь ТСМУ-16-S-60-М-1-05 Электротехническая компания</t>
  </si>
  <si>
    <t>Термопреобразователь ТСМУ-16-S-60-М-2-0,5 Электротехническая компания</t>
  </si>
  <si>
    <t>к конкурентной процедуре № ________ на право заключения договора поставки "Промышленных контроллеров для нужд ПАО МОЭК"</t>
  </si>
  <si>
    <t>Гильза защитная для ТСМУ-16-100</t>
  </si>
  <si>
    <t>Гильза защитная для ТСМУ-16-80</t>
  </si>
  <si>
    <t>Термопреобразователь ТСМУ-16-S-160-М-2-0,5 Электротехническая компания</t>
  </si>
  <si>
    <t>Шкаф автоматики ШАМ2-300 для контроллера Мастер Т-300.v2</t>
  </si>
  <si>
    <t>Шкаф автоматики ШАМ-400-42 Электротехническая компания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</si>
  <si>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</si>
  <si>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Приложение к ОЗП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</si>
</sst>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2" fillId="0" borderId="0" xfId="0" applyFont="1"/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left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3" fontId="4" fillId="0" borderId="1" xfId="10" applyNumberFormat="1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11" fillId="0" borderId="9" xfId="10" applyNumberFormat="1" applyFont="1" applyFill="1" applyBorder="1" applyAlignment="1">
      <alignment horizontal="center" vertical="center" wrapText="1"/>
    </xf>
    <xf numFmtId="0" fontId="12" fillId="0" borderId="0" xfId="0" applyFont="1" applyBorder="1"/>
    <xf numFmtId="0" fontId="10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B2B2B2"/>
      <color rgb="FFDDDDDD"/>
      <color rgb="FF99FFCC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zoomScaleNormal="100" workbookViewId="0">
      <selection activeCell="A4" sqref="A4:O4"/>
    </sheetView>
  </sheetViews>
  <sheetFormatPr defaultRowHeight="12.75" x14ac:dyDescent="0.2"/>
  <cols>
    <col min="1" max="1" width="7.5703125" style="34" customWidth="1"/>
    <col min="2" max="2" width="47.14062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4" width="13" style="34" customWidth="1"/>
    <col min="15" max="15" width="14.28515625" style="34" customWidth="1"/>
    <col min="16" max="16" width="17.42578125" customWidth="1"/>
    <col min="17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M1" s="3"/>
      <c r="N1" s="3"/>
      <c r="O1" s="3"/>
      <c r="P1" s="4" t="s">
        <v>50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M2" s="3"/>
      <c r="N2" s="3"/>
      <c r="O2" s="3"/>
      <c r="P2" s="4" t="s">
        <v>3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2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52" t="s">
        <v>43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6</v>
      </c>
      <c r="C10" s="12" t="s">
        <v>1</v>
      </c>
      <c r="D10" s="11" t="s">
        <v>7</v>
      </c>
      <c r="E10" s="13" t="s">
        <v>2</v>
      </c>
      <c r="F10" s="14" t="s">
        <v>8</v>
      </c>
      <c r="G10" s="14" t="s">
        <v>9</v>
      </c>
      <c r="H10" s="14" t="s">
        <v>10</v>
      </c>
      <c r="I10" s="14" t="s">
        <v>11</v>
      </c>
      <c r="J10" s="15" t="s">
        <v>12</v>
      </c>
      <c r="K10" s="14" t="s">
        <v>13</v>
      </c>
      <c r="L10" s="14" t="s">
        <v>14</v>
      </c>
      <c r="M10" s="16" t="s">
        <v>15</v>
      </c>
      <c r="N10" s="16" t="s">
        <v>33</v>
      </c>
      <c r="O10" s="16" t="s">
        <v>16</v>
      </c>
      <c r="P10" s="16" t="s">
        <v>49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17</v>
      </c>
      <c r="H11" s="38">
        <v>8</v>
      </c>
      <c r="I11" s="38">
        <v>9</v>
      </c>
      <c r="J11" s="37" t="s">
        <v>18</v>
      </c>
      <c r="K11" s="37" t="s">
        <v>19</v>
      </c>
      <c r="L11" s="37" t="s">
        <v>20</v>
      </c>
      <c r="M11" s="35">
        <v>13</v>
      </c>
      <c r="N11" s="35">
        <v>14</v>
      </c>
      <c r="O11" s="35">
        <v>15</v>
      </c>
      <c r="P11" s="49">
        <v>16</v>
      </c>
    </row>
    <row r="12" spans="1:16" x14ac:dyDescent="0.2">
      <c r="A12" s="42">
        <v>1</v>
      </c>
      <c r="B12" s="43" t="s">
        <v>44</v>
      </c>
      <c r="C12" s="44">
        <v>10026153</v>
      </c>
      <c r="D12" s="42" t="s">
        <v>32</v>
      </c>
      <c r="E12" s="42">
        <v>2</v>
      </c>
      <c r="F12" s="45">
        <v>723.43</v>
      </c>
      <c r="G12" s="45">
        <f>F12*E12</f>
        <v>1446.86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48"/>
    </row>
    <row r="13" spans="1:16" x14ac:dyDescent="0.2">
      <c r="A13" s="42">
        <v>2</v>
      </c>
      <c r="B13" s="43" t="s">
        <v>45</v>
      </c>
      <c r="C13" s="44">
        <v>10043666</v>
      </c>
      <c r="D13" s="42" t="s">
        <v>32</v>
      </c>
      <c r="E13" s="42">
        <v>12</v>
      </c>
      <c r="F13" s="45">
        <v>637.05999999999995</v>
      </c>
      <c r="G13" s="45">
        <f t="shared" ref="G13:G25" si="0">F13*E13</f>
        <v>7644.7199999999993</v>
      </c>
      <c r="H13" s="46"/>
      <c r="I13" s="46"/>
      <c r="J13" s="1">
        <f t="shared" ref="J13:J25" si="1">ROUND(I13*1.18,2)</f>
        <v>0</v>
      </c>
      <c r="K13" s="1">
        <f t="shared" ref="K13:K25" si="2">ROUND(E13*I13,2)</f>
        <v>0</v>
      </c>
      <c r="L13" s="1">
        <f t="shared" ref="L13:L25" si="3">ROUND(E13*J13,2)</f>
        <v>0</v>
      </c>
      <c r="M13" s="47"/>
      <c r="N13" s="47"/>
      <c r="O13" s="47"/>
      <c r="P13" s="48"/>
    </row>
    <row r="14" spans="1:16" x14ac:dyDescent="0.2">
      <c r="A14" s="42">
        <v>3</v>
      </c>
      <c r="B14" s="43" t="s">
        <v>34</v>
      </c>
      <c r="C14" s="44">
        <v>102000537</v>
      </c>
      <c r="D14" s="42" t="s">
        <v>32</v>
      </c>
      <c r="E14" s="42">
        <v>78</v>
      </c>
      <c r="F14" s="45">
        <v>88171.6</v>
      </c>
      <c r="G14" s="45">
        <f t="shared" si="0"/>
        <v>6877384.8000000007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48"/>
    </row>
    <row r="15" spans="1:16" x14ac:dyDescent="0.2">
      <c r="A15" s="42">
        <v>4</v>
      </c>
      <c r="B15" s="43" t="s">
        <v>35</v>
      </c>
      <c r="C15" s="44">
        <v>102000521</v>
      </c>
      <c r="D15" s="42" t="s">
        <v>32</v>
      </c>
      <c r="E15" s="42">
        <v>8</v>
      </c>
      <c r="F15" s="45">
        <v>100088.5</v>
      </c>
      <c r="G15" s="45">
        <f t="shared" si="0"/>
        <v>800708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48"/>
    </row>
    <row r="16" spans="1:16" ht="25.5" x14ac:dyDescent="0.2">
      <c r="A16" s="42">
        <v>5</v>
      </c>
      <c r="B16" s="43" t="s">
        <v>36</v>
      </c>
      <c r="C16" s="44">
        <v>10105694</v>
      </c>
      <c r="D16" s="42" t="s">
        <v>32</v>
      </c>
      <c r="E16" s="42">
        <v>23</v>
      </c>
      <c r="F16" s="45">
        <v>3745</v>
      </c>
      <c r="G16" s="45">
        <f t="shared" si="0"/>
        <v>86135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48"/>
    </row>
    <row r="17" spans="1:16" ht="25.5" x14ac:dyDescent="0.2">
      <c r="A17" s="42">
        <v>6</v>
      </c>
      <c r="B17" s="43" t="s">
        <v>39</v>
      </c>
      <c r="C17" s="44">
        <v>10101617</v>
      </c>
      <c r="D17" s="42" t="s">
        <v>32</v>
      </c>
      <c r="E17" s="42">
        <v>26</v>
      </c>
      <c r="F17" s="45">
        <v>4273</v>
      </c>
      <c r="G17" s="45">
        <f t="shared" si="0"/>
        <v>111098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48"/>
    </row>
    <row r="18" spans="1:16" ht="25.5" x14ac:dyDescent="0.2">
      <c r="A18" s="42">
        <v>7</v>
      </c>
      <c r="B18" s="43" t="s">
        <v>40</v>
      </c>
      <c r="C18" s="44">
        <v>10104738</v>
      </c>
      <c r="D18" s="42" t="s">
        <v>32</v>
      </c>
      <c r="E18" s="42">
        <v>9</v>
      </c>
      <c r="F18" s="45">
        <v>4853</v>
      </c>
      <c r="G18" s="45">
        <f t="shared" si="0"/>
        <v>43677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48"/>
    </row>
    <row r="19" spans="1:16" ht="25.5" x14ac:dyDescent="0.2">
      <c r="A19" s="42">
        <v>8</v>
      </c>
      <c r="B19" s="43" t="s">
        <v>46</v>
      </c>
      <c r="C19" s="44">
        <v>10106395</v>
      </c>
      <c r="D19" s="42" t="s">
        <v>32</v>
      </c>
      <c r="E19" s="42">
        <v>7</v>
      </c>
      <c r="F19" s="45">
        <v>4853</v>
      </c>
      <c r="G19" s="45">
        <f t="shared" si="0"/>
        <v>33971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48"/>
    </row>
    <row r="20" spans="1:16" ht="25.5" x14ac:dyDescent="0.2">
      <c r="A20" s="42">
        <v>9</v>
      </c>
      <c r="B20" s="43" t="s">
        <v>41</v>
      </c>
      <c r="C20" s="44">
        <v>10013601</v>
      </c>
      <c r="D20" s="42" t="s">
        <v>32</v>
      </c>
      <c r="E20" s="42">
        <v>24</v>
      </c>
      <c r="F20" s="45">
        <v>4273</v>
      </c>
      <c r="G20" s="45">
        <f t="shared" si="0"/>
        <v>102552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48"/>
    </row>
    <row r="21" spans="1:16" ht="25.5" x14ac:dyDescent="0.2">
      <c r="A21" s="42">
        <v>10</v>
      </c>
      <c r="B21" s="43" t="s">
        <v>42</v>
      </c>
      <c r="C21" s="44">
        <v>10096491</v>
      </c>
      <c r="D21" s="42" t="s">
        <v>32</v>
      </c>
      <c r="E21" s="42">
        <v>26</v>
      </c>
      <c r="F21" s="45">
        <v>4853</v>
      </c>
      <c r="G21" s="45">
        <f t="shared" si="0"/>
        <v>126178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48"/>
    </row>
    <row r="22" spans="1:16" ht="25.5" x14ac:dyDescent="0.2">
      <c r="A22" s="42">
        <v>11</v>
      </c>
      <c r="B22" s="43" t="s">
        <v>37</v>
      </c>
      <c r="C22" s="44">
        <v>10013430</v>
      </c>
      <c r="D22" s="42" t="s">
        <v>32</v>
      </c>
      <c r="E22" s="42">
        <v>24</v>
      </c>
      <c r="F22" s="45">
        <v>4273</v>
      </c>
      <c r="G22" s="45">
        <f t="shared" si="0"/>
        <v>102552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48"/>
    </row>
    <row r="23" spans="1:16" ht="25.5" x14ac:dyDescent="0.2">
      <c r="A23" s="42">
        <v>12</v>
      </c>
      <c r="B23" s="43" t="s">
        <v>38</v>
      </c>
      <c r="C23" s="44">
        <v>10103010</v>
      </c>
      <c r="D23" s="42" t="s">
        <v>32</v>
      </c>
      <c r="E23" s="42">
        <v>3</v>
      </c>
      <c r="F23" s="45">
        <v>4853</v>
      </c>
      <c r="G23" s="45">
        <f t="shared" si="0"/>
        <v>14559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48"/>
    </row>
    <row r="24" spans="1:16" ht="25.5" x14ac:dyDescent="0.2">
      <c r="A24" s="42">
        <v>13</v>
      </c>
      <c r="B24" s="43" t="s">
        <v>47</v>
      </c>
      <c r="C24" s="44">
        <v>10126174</v>
      </c>
      <c r="D24" s="42" t="s">
        <v>32</v>
      </c>
      <c r="E24" s="42">
        <v>8</v>
      </c>
      <c r="F24" s="45">
        <v>52520.02</v>
      </c>
      <c r="G24" s="45">
        <f t="shared" si="0"/>
        <v>420160.16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48"/>
    </row>
    <row r="25" spans="1:16" ht="25.5" x14ac:dyDescent="0.2">
      <c r="A25" s="42">
        <v>14</v>
      </c>
      <c r="B25" s="43" t="s">
        <v>48</v>
      </c>
      <c r="C25" s="44">
        <v>102000098</v>
      </c>
      <c r="D25" s="42" t="s">
        <v>32</v>
      </c>
      <c r="E25" s="42">
        <v>23</v>
      </c>
      <c r="F25" s="45">
        <v>48662.71</v>
      </c>
      <c r="G25" s="45">
        <f t="shared" si="0"/>
        <v>1119242.33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48"/>
    </row>
    <row r="26" spans="1:16" x14ac:dyDescent="0.2">
      <c r="A26" s="17"/>
      <c r="B26" s="18"/>
      <c r="C26" s="19"/>
      <c r="D26" s="17"/>
      <c r="E26" s="20"/>
      <c r="F26" s="21" t="s">
        <v>21</v>
      </c>
      <c r="G26" s="21">
        <f>SUM(G12:G25)</f>
        <v>9847308.870000001</v>
      </c>
      <c r="H26" s="21"/>
      <c r="I26" s="21"/>
      <c r="J26" s="21"/>
      <c r="K26" s="21"/>
      <c r="L26" s="21"/>
      <c r="M26" s="22"/>
      <c r="N26" s="22"/>
      <c r="O26" s="22"/>
      <c r="P26" s="50"/>
    </row>
    <row r="27" spans="1:16" x14ac:dyDescent="0.2">
      <c r="A27" s="17"/>
      <c r="B27" s="18"/>
      <c r="C27" s="19"/>
      <c r="D27" s="17"/>
      <c r="E27" s="20"/>
      <c r="F27" s="39"/>
      <c r="G27" s="39"/>
      <c r="H27" s="21"/>
      <c r="I27" s="21"/>
      <c r="J27" s="21"/>
      <c r="K27" s="23"/>
      <c r="L27" s="23"/>
      <c r="M27" s="22"/>
      <c r="N27" s="22"/>
      <c r="O27" s="22"/>
      <c r="P27" s="50"/>
    </row>
    <row r="28" spans="1:16" x14ac:dyDescent="0.2">
      <c r="A28" s="17"/>
      <c r="B28" s="18"/>
      <c r="C28" s="19"/>
      <c r="D28" s="17"/>
      <c r="E28" s="20"/>
      <c r="F28" s="39"/>
      <c r="G28" s="39"/>
      <c r="H28" s="21"/>
      <c r="I28" s="21"/>
      <c r="J28" s="21"/>
      <c r="K28" s="23"/>
      <c r="L28" s="23"/>
      <c r="M28" s="22"/>
      <c r="N28" s="22"/>
      <c r="O28" s="22"/>
      <c r="P28" s="50"/>
    </row>
    <row r="29" spans="1:16" x14ac:dyDescent="0.2">
      <c r="A29" s="24" t="s">
        <v>22</v>
      </c>
      <c r="B29" s="24"/>
      <c r="C29" s="21">
        <f>G26*1.18</f>
        <v>11619824.466600001</v>
      </c>
      <c r="D29" s="5"/>
      <c r="E29" s="8"/>
      <c r="F29" s="40"/>
      <c r="G29" s="41"/>
      <c r="H29" s="8"/>
      <c r="I29" s="8"/>
      <c r="J29" s="25"/>
      <c r="K29" s="25"/>
      <c r="L29" s="25"/>
      <c r="M29" s="3"/>
      <c r="N29" s="3"/>
      <c r="O29" s="3"/>
      <c r="P29" s="50"/>
    </row>
    <row r="30" spans="1:16" x14ac:dyDescent="0.2">
      <c r="A30" s="5"/>
      <c r="B30" s="5"/>
      <c r="C30" s="5"/>
      <c r="D30" s="5"/>
      <c r="E30" s="6"/>
      <c r="F30" s="7"/>
      <c r="G30" s="8"/>
      <c r="H30" s="8"/>
      <c r="I30" s="8"/>
      <c r="J30" s="25"/>
      <c r="K30" s="25"/>
      <c r="L30" s="25"/>
      <c r="M30" s="3"/>
      <c r="N30" s="3"/>
      <c r="O30" s="3"/>
      <c r="P30" s="50"/>
    </row>
    <row r="31" spans="1:16" x14ac:dyDescent="0.2">
      <c r="A31" s="26" t="s">
        <v>23</v>
      </c>
      <c r="B31" s="26"/>
      <c r="C31" s="26"/>
      <c r="D31" s="26"/>
      <c r="E31" s="26"/>
      <c r="F31" s="26"/>
      <c r="G31" s="26"/>
      <c r="H31" s="26"/>
      <c r="I31" s="26"/>
      <c r="J31" s="25"/>
      <c r="K31" s="25"/>
      <c r="L31" s="25"/>
      <c r="M31" s="3"/>
      <c r="N31" s="3"/>
      <c r="O31" s="3"/>
      <c r="P31" s="50"/>
    </row>
    <row r="32" spans="1:16" x14ac:dyDescent="0.2">
      <c r="A32" s="26" t="s">
        <v>24</v>
      </c>
      <c r="B32" s="26"/>
      <c r="C32" s="26"/>
      <c r="D32" s="26"/>
      <c r="E32" s="26"/>
      <c r="F32" s="26"/>
      <c r="G32" s="26"/>
      <c r="H32" s="26"/>
      <c r="I32" s="26"/>
      <c r="J32" s="25"/>
      <c r="K32" s="25"/>
      <c r="L32" s="25"/>
      <c r="M32" s="3"/>
      <c r="N32" s="3"/>
      <c r="O32" s="3"/>
      <c r="P32" s="50"/>
    </row>
    <row r="33" spans="1:16" x14ac:dyDescent="0.2">
      <c r="A33" s="26" t="s">
        <v>25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3"/>
      <c r="P33" s="50"/>
    </row>
    <row r="34" spans="1:16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3"/>
      <c r="P34" s="50"/>
    </row>
    <row r="35" spans="1:16" x14ac:dyDescent="0.2">
      <c r="A35" s="26" t="s">
        <v>26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3"/>
      <c r="P35" s="50"/>
    </row>
    <row r="36" spans="1:16" x14ac:dyDescent="0.2">
      <c r="A36" s="27"/>
      <c r="B36" s="27"/>
      <c r="C36" s="27"/>
      <c r="D36" s="27"/>
      <c r="E36" s="27"/>
      <c r="F36" s="28"/>
      <c r="G36" s="28"/>
      <c r="H36" s="28"/>
      <c r="I36" s="28"/>
      <c r="J36" s="28"/>
      <c r="K36" s="28"/>
      <c r="L36" s="28"/>
      <c r="M36" s="27"/>
      <c r="N36" s="27"/>
      <c r="O36" s="27"/>
      <c r="P36" s="50"/>
    </row>
    <row r="37" spans="1:16" x14ac:dyDescent="0.2">
      <c r="A37" s="29" t="s">
        <v>27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"/>
      <c r="P37" s="50"/>
    </row>
    <row r="38" spans="1:16" x14ac:dyDescent="0.2">
      <c r="A38" s="30" t="s">
        <v>28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3"/>
      <c r="O38" s="3"/>
      <c r="P38" s="50"/>
    </row>
    <row r="39" spans="1:16" x14ac:dyDescent="0.2">
      <c r="A39" s="27"/>
      <c r="B39" s="27"/>
      <c r="C39" s="27"/>
      <c r="D39" s="27"/>
      <c r="E39" s="27"/>
      <c r="F39" s="28"/>
      <c r="G39" s="28"/>
      <c r="H39" s="28"/>
      <c r="I39" s="28"/>
      <c r="J39" s="28"/>
      <c r="K39" s="28"/>
      <c r="L39" s="28"/>
      <c r="M39" s="27"/>
      <c r="N39" s="27"/>
      <c r="O39" s="27"/>
      <c r="P39" s="50"/>
    </row>
    <row r="40" spans="1:16" x14ac:dyDescent="0.2">
      <c r="A40" s="31"/>
      <c r="B40" s="31"/>
      <c r="C40" s="31"/>
      <c r="D40" s="31"/>
      <c r="E40" s="31"/>
      <c r="F40" s="32"/>
      <c r="G40" s="32"/>
      <c r="H40" s="32"/>
      <c r="I40" s="32"/>
      <c r="J40" s="32"/>
      <c r="K40" s="32"/>
      <c r="L40" s="32"/>
      <c r="M40" s="31"/>
      <c r="N40" s="31"/>
      <c r="O40" s="31"/>
      <c r="P40" s="50"/>
    </row>
    <row r="41" spans="1:16" x14ac:dyDescent="0.2">
      <c r="A41" s="27"/>
      <c r="B41" s="27"/>
      <c r="C41" s="27"/>
      <c r="D41" s="27"/>
      <c r="E41" s="27"/>
      <c r="F41" s="28"/>
      <c r="G41" s="28"/>
      <c r="H41" s="28"/>
      <c r="I41" s="28"/>
      <c r="J41" s="9"/>
      <c r="K41" s="9"/>
      <c r="L41" s="9"/>
      <c r="M41" s="2"/>
      <c r="N41" s="2"/>
      <c r="O41" s="2"/>
      <c r="P41" s="50"/>
    </row>
    <row r="42" spans="1:16" x14ac:dyDescent="0.2">
      <c r="A42" s="53" t="s">
        <v>29</v>
      </c>
      <c r="B42" s="53"/>
      <c r="C42" s="53"/>
      <c r="D42" s="53"/>
      <c r="E42" s="53"/>
      <c r="F42" s="53"/>
      <c r="G42" s="8"/>
      <c r="H42" s="8"/>
      <c r="I42" s="8"/>
      <c r="J42" s="9"/>
      <c r="K42" s="9"/>
      <c r="L42" s="9"/>
      <c r="M42" s="2"/>
      <c r="N42" s="2"/>
      <c r="O42" s="2"/>
      <c r="P42" s="50"/>
    </row>
    <row r="43" spans="1:16" ht="15.75" x14ac:dyDescent="0.2">
      <c r="A43" s="51" t="s">
        <v>30</v>
      </c>
      <c r="B43" s="51"/>
      <c r="C43" s="51"/>
      <c r="D43" s="51"/>
      <c r="E43" s="51"/>
      <c r="F43" s="51"/>
      <c r="G43" s="8"/>
      <c r="H43" s="8"/>
      <c r="I43" s="8"/>
      <c r="J43" s="9"/>
      <c r="K43" s="9"/>
      <c r="L43" s="9"/>
      <c r="M43" s="2"/>
      <c r="N43" s="2"/>
      <c r="O43" s="2"/>
      <c r="P43" s="50"/>
    </row>
    <row r="44" spans="1:16" x14ac:dyDescent="0.2">
      <c r="A44" s="53" t="s">
        <v>29</v>
      </c>
      <c r="B44" s="53"/>
      <c r="C44" s="53"/>
      <c r="D44" s="53"/>
      <c r="E44" s="53"/>
      <c r="F44" s="53"/>
      <c r="G44" s="8"/>
      <c r="H44" s="8"/>
      <c r="I44" s="8"/>
      <c r="J44" s="9"/>
      <c r="K44" s="9"/>
      <c r="L44" s="9"/>
      <c r="M44" s="2"/>
      <c r="N44" s="2"/>
      <c r="O44" s="2"/>
      <c r="P44" s="50"/>
    </row>
    <row r="45" spans="1:16" ht="15.75" x14ac:dyDescent="0.2">
      <c r="A45" s="51" t="s">
        <v>31</v>
      </c>
      <c r="B45" s="51"/>
      <c r="C45" s="51"/>
      <c r="D45" s="51"/>
      <c r="E45" s="51"/>
      <c r="F45" s="7"/>
      <c r="G45" s="8"/>
      <c r="H45" s="8"/>
      <c r="I45" s="8"/>
      <c r="J45" s="9"/>
      <c r="K45" s="9"/>
      <c r="L45" s="9"/>
      <c r="M45" s="2"/>
      <c r="N45" s="2"/>
      <c r="O45" s="2"/>
      <c r="P45" s="50"/>
    </row>
    <row r="46" spans="1:16" x14ac:dyDescent="0.2">
      <c r="A46" s="5"/>
      <c r="B46" s="5"/>
      <c r="C46" s="5"/>
      <c r="D46" s="5"/>
      <c r="E46" s="6"/>
      <c r="F46" s="7"/>
      <c r="G46" s="7"/>
      <c r="H46" s="8"/>
      <c r="I46" s="8"/>
      <c r="J46" s="8"/>
      <c r="K46" s="9"/>
      <c r="L46" s="9"/>
      <c r="M46" s="2"/>
      <c r="N46" s="2"/>
      <c r="O46" s="2"/>
      <c r="P46" s="50"/>
    </row>
    <row r="47" spans="1:16" x14ac:dyDescent="0.2">
      <c r="A47" s="5"/>
      <c r="B47" s="5"/>
      <c r="C47" s="5"/>
      <c r="D47" s="5"/>
      <c r="E47" s="6"/>
      <c r="F47" s="7"/>
      <c r="G47" s="7"/>
      <c r="H47" s="8"/>
      <c r="I47" s="8"/>
      <c r="J47" s="8"/>
      <c r="K47" s="9"/>
      <c r="L47" s="9"/>
      <c r="M47" s="2"/>
      <c r="N47" s="2"/>
      <c r="O47" s="2"/>
      <c r="P47" s="50"/>
    </row>
    <row r="48" spans="1:16" x14ac:dyDescent="0.2">
      <c r="P48" s="50"/>
    </row>
    <row r="49" spans="16:16" x14ac:dyDescent="0.2">
      <c r="P49" s="50"/>
    </row>
    <row r="50" spans="16:16" x14ac:dyDescent="0.2">
      <c r="P50" s="50"/>
    </row>
    <row r="51" spans="16:16" x14ac:dyDescent="0.2">
      <c r="P51" s="50"/>
    </row>
    <row r="52" spans="16:16" x14ac:dyDescent="0.2">
      <c r="P52" s="50"/>
    </row>
    <row r="53" spans="16:16" x14ac:dyDescent="0.2">
      <c r="P53" s="50"/>
    </row>
    <row r="54" spans="16:16" x14ac:dyDescent="0.2">
      <c r="P54" s="50"/>
    </row>
    <row r="55" spans="16:16" x14ac:dyDescent="0.2">
      <c r="P55" s="50"/>
    </row>
    <row r="56" spans="16:16" x14ac:dyDescent="0.2">
      <c r="P56" s="50"/>
    </row>
    <row r="57" spans="16:16" x14ac:dyDescent="0.2">
      <c r="P57" s="50"/>
    </row>
    <row r="58" spans="16:16" x14ac:dyDescent="0.2">
      <c r="P58" s="50"/>
    </row>
    <row r="59" spans="16:16" x14ac:dyDescent="0.2">
      <c r="P59" s="50"/>
    </row>
    <row r="60" spans="16:16" x14ac:dyDescent="0.2">
      <c r="P60" s="50"/>
    </row>
    <row r="61" spans="16:16" x14ac:dyDescent="0.2">
      <c r="P61" s="50"/>
    </row>
    <row r="62" spans="16:16" x14ac:dyDescent="0.2">
      <c r="P62" s="50"/>
    </row>
    <row r="63" spans="16:16" x14ac:dyDescent="0.2">
      <c r="P63" s="50"/>
    </row>
    <row r="64" spans="16:16" x14ac:dyDescent="0.2">
      <c r="P64" s="50"/>
    </row>
    <row r="65" spans="16:16" x14ac:dyDescent="0.2">
      <c r="P65" s="50"/>
    </row>
    <row r="66" spans="16:16" x14ac:dyDescent="0.2">
      <c r="P66" s="50"/>
    </row>
    <row r="67" spans="16:16" x14ac:dyDescent="0.2">
      <c r="P67" s="50"/>
    </row>
    <row r="68" spans="16:16" x14ac:dyDescent="0.2">
      <c r="P68" s="50"/>
    </row>
    <row r="69" spans="16:16" x14ac:dyDescent="0.2">
      <c r="P69" s="50"/>
    </row>
    <row r="70" spans="16:16" x14ac:dyDescent="0.2">
      <c r="P70" s="50"/>
    </row>
    <row r="71" spans="16:16" x14ac:dyDescent="0.2">
      <c r="P71" s="50"/>
    </row>
    <row r="72" spans="16:16" x14ac:dyDescent="0.2">
      <c r="P72" s="50"/>
    </row>
    <row r="73" spans="16:16" x14ac:dyDescent="0.2">
      <c r="P73" s="50"/>
    </row>
    <row r="74" spans="16:16" x14ac:dyDescent="0.2">
      <c r="P74" s="50"/>
    </row>
    <row r="75" spans="16:16" x14ac:dyDescent="0.2">
      <c r="P75" s="50"/>
    </row>
    <row r="76" spans="16:16" x14ac:dyDescent="0.2">
      <c r="P76" s="50"/>
    </row>
    <row r="77" spans="16:16" x14ac:dyDescent="0.2">
      <c r="P77" s="50"/>
    </row>
    <row r="78" spans="16:16" x14ac:dyDescent="0.2">
      <c r="P78" s="50"/>
    </row>
    <row r="79" spans="16:16" x14ac:dyDescent="0.2">
      <c r="P79" s="50"/>
    </row>
    <row r="80" spans="16:16" x14ac:dyDescent="0.2">
      <c r="P80" s="50"/>
    </row>
    <row r="81" spans="16:16" x14ac:dyDescent="0.2">
      <c r="P81" s="50"/>
    </row>
  </sheetData>
  <mergeCells count="7">
    <mergeCell ref="A45:E45"/>
    <mergeCell ref="A4:O4"/>
    <mergeCell ref="A6:O6"/>
    <mergeCell ref="A8:O8"/>
    <mergeCell ref="A42:F42"/>
    <mergeCell ref="A43:F43"/>
    <mergeCell ref="A44:F44"/>
  </mergeCells>
  <pageMargins left="0" right="0" top="0" bottom="0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Спец-я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Бурая Елена Евгеньевна</cp:lastModifiedBy>
  <cp:lastPrinted>2017-01-13T05:12:23Z</cp:lastPrinted>
  <dcterms:created xsi:type="dcterms:W3CDTF">2008-11-05T06:12:43Z</dcterms:created>
  <dcterms:modified xsi:type="dcterms:W3CDTF">2017-03-14T07:04:32Z</dcterms:modified>
</cp:coreProperties>
</file>