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erv\Область обмена\Аппарат Управления\Тендерный комитет\Документы Службы\$КД2017\6.Проекты закупок\Проскурина Наталья\1. В работе\11086В\Публикация\"/>
    </mc:Choice>
  </mc:AlternateContent>
  <bookViews>
    <workbookView xWindow="0" yWindow="45" windowWidth="28815" windowHeight="6285"/>
  </bookViews>
  <sheets>
    <sheet name="Спецификация" sheetId="10" r:id="rId1"/>
    <sheet name="НМЦ" sheetId="9" r:id="rId2"/>
  </sheets>
  <definedNames>
    <definedName name="DATE" localSheetId="0">#REF!</definedName>
    <definedName name="DATE">#REF!</definedName>
    <definedName name="DIR" localSheetId="0">#REF!</definedName>
    <definedName name="DIR">#REF!</definedName>
    <definedName name="ITEM" localSheetId="0">#REF!</definedName>
    <definedName name="ITEM">#REF!</definedName>
    <definedName name="ITOGO" localSheetId="0">#REF!</definedName>
    <definedName name="ITOGO">#REF!</definedName>
    <definedName name="LIST1" localSheetId="0">#REF!</definedName>
    <definedName name="LIST1">#REF!</definedName>
    <definedName name="LIST11" localSheetId="0">#REF!</definedName>
    <definedName name="LIST11">#REF!</definedName>
    <definedName name="LIST12" localSheetId="0">#REF!</definedName>
    <definedName name="LIST12">#REF!</definedName>
    <definedName name="LIST2" localSheetId="0">#REF!</definedName>
    <definedName name="LIST2">#REF!</definedName>
    <definedName name="LIST29" localSheetId="0">#REF!</definedName>
    <definedName name="LIST29">#REF!</definedName>
    <definedName name="LIST3" localSheetId="0">#REF!</definedName>
    <definedName name="LIST3">#REF!</definedName>
    <definedName name="LIST30" localSheetId="0">#REF!</definedName>
    <definedName name="LIST30">#REF!</definedName>
    <definedName name="LIST4" localSheetId="0">#REF!</definedName>
    <definedName name="LIST4">#REF!</definedName>
    <definedName name="LIST5" localSheetId="0">#REF!</definedName>
    <definedName name="LIST5">#REF!</definedName>
    <definedName name="LIST6" localSheetId="0">#REF!</definedName>
    <definedName name="LIST6">#REF!</definedName>
    <definedName name="LIST7" localSheetId="0">#REF!</definedName>
    <definedName name="LIST7">#REF!</definedName>
    <definedName name="LIST8" localSheetId="0">#REF!</definedName>
    <definedName name="LIST8">#REF!</definedName>
    <definedName name="SIGN1" localSheetId="0">#REF!</definedName>
    <definedName name="SIGN1">#REF!</definedName>
    <definedName name="SIGN2" localSheetId="0">#REF!</definedName>
    <definedName name="SIGN2">#REF!</definedName>
    <definedName name="SOGL" localSheetId="0">#REF!</definedName>
    <definedName name="SOGL">#REF!</definedName>
    <definedName name="STAMP" localSheetId="0">#REF!</definedName>
    <definedName name="STAMP">#REF!</definedName>
    <definedName name="STAMP1" localSheetId="0">#REF!</definedName>
    <definedName name="STAMP1">#REF!</definedName>
    <definedName name="длщл" localSheetId="0">#REF!</definedName>
    <definedName name="длщл">#REF!</definedName>
    <definedName name="_xlnm.Print_Titles" localSheetId="1">НМЦ!$8:$8</definedName>
    <definedName name="_xlnm.Print_Titles" localSheetId="0">Спецификация!$8:$8</definedName>
  </definedNames>
  <calcPr calcId="162913"/>
  <customWorkbookViews>
    <customWorkbookView name="Данильченко Елена Викторовна - Личное представление" guid="{8543007E-9DFA-4D91-8CAB-1F20456B816C}" mergeInterval="0" personalView="1" maximized="1" windowWidth="1916" windowHeight="851" activeSheetId="3"/>
    <customWorkbookView name="Кочетков Сергей Леонидович - Личное представление" guid="{C4CA4FD4-3537-4B0A-B4A8-E91B393B5AF5}" mergeInterval="0" personalView="1" maximized="1" windowWidth="1912" windowHeight="843" activeSheetId="2"/>
    <customWorkbookView name="Фалолиев Владимир Николаевич - Личное представление" guid="{710EAACD-700F-4E04-9F01-6AC8CC320FBD}" mergeInterval="0" personalView="1" maximized="1" windowWidth="1916" windowHeight="861" activeSheetId="2"/>
    <customWorkbookView name="Комков Валерий Владимирович - Личное представление" guid="{4C819BAC-86DB-4E1A-B4CC-1360F8F9C5EF}" mergeInterval="0" personalView="1" maximized="1" windowWidth="1276" windowHeight="849" activeSheetId="2"/>
    <customWorkbookView name="Онокой Алексей Владимирович - Личное представление" guid="{0D854366-3EEC-4932-92A4-C8C892E2B229}" mergeInterval="0" personalView="1" maximized="1" windowWidth="1916" windowHeight="855" activeSheetId="4"/>
    <customWorkbookView name="Фалалеев Владимир Николаевич - Личное представление" guid="{8504593C-7AB2-4F64-A595-D18763BDEBAD}" mergeInterval="0" personalView="1" maximized="1" windowWidth="1916" windowHeight="894" activeSheetId="2"/>
  </customWorkbookViews>
</workbook>
</file>

<file path=xl/calcChain.xml><?xml version="1.0" encoding="utf-8"?>
<calcChain xmlns="http://schemas.openxmlformats.org/spreadsheetml/2006/main">
  <c r="C81" i="10" l="1"/>
  <c r="K77" i="10"/>
  <c r="J77" i="10"/>
  <c r="L77" i="10" s="1"/>
  <c r="G77" i="10"/>
  <c r="K76" i="10"/>
  <c r="J76" i="10"/>
  <c r="L76" i="10" s="1"/>
  <c r="G76" i="10"/>
  <c r="K75" i="10"/>
  <c r="J75" i="10"/>
  <c r="L75" i="10" s="1"/>
  <c r="G75" i="10"/>
  <c r="K74" i="10"/>
  <c r="J74" i="10"/>
  <c r="L74" i="10" s="1"/>
  <c r="G74" i="10"/>
  <c r="K73" i="10"/>
  <c r="J73" i="10"/>
  <c r="L73" i="10" s="1"/>
  <c r="G73" i="10"/>
  <c r="K72" i="10"/>
  <c r="J72" i="10"/>
  <c r="L72" i="10" s="1"/>
  <c r="G72" i="10"/>
  <c r="K71" i="10"/>
  <c r="J71" i="10"/>
  <c r="L71" i="10" s="1"/>
  <c r="G71" i="10"/>
  <c r="K70" i="10"/>
  <c r="J70" i="10"/>
  <c r="L70" i="10" s="1"/>
  <c r="G70" i="10"/>
  <c r="K69" i="10"/>
  <c r="J69" i="10"/>
  <c r="L69" i="10" s="1"/>
  <c r="G69" i="10"/>
  <c r="K68" i="10"/>
  <c r="J68" i="10"/>
  <c r="L68" i="10" s="1"/>
  <c r="G68" i="10"/>
  <c r="K67" i="10"/>
  <c r="J67" i="10"/>
  <c r="L67" i="10" s="1"/>
  <c r="G67" i="10"/>
  <c r="K66" i="10"/>
  <c r="J66" i="10"/>
  <c r="L66" i="10" s="1"/>
  <c r="G66" i="10"/>
  <c r="K65" i="10"/>
  <c r="J65" i="10"/>
  <c r="L65" i="10" s="1"/>
  <c r="G65" i="10"/>
  <c r="K64" i="10"/>
  <c r="J64" i="10"/>
  <c r="L64" i="10" s="1"/>
  <c r="G64" i="10"/>
  <c r="K63" i="10"/>
  <c r="J63" i="10"/>
  <c r="L63" i="10" s="1"/>
  <c r="G63" i="10"/>
  <c r="K62" i="10"/>
  <c r="J62" i="10"/>
  <c r="L62" i="10" s="1"/>
  <c r="G62" i="10"/>
  <c r="K61" i="10"/>
  <c r="J61" i="10"/>
  <c r="L61" i="10" s="1"/>
  <c r="G61" i="10"/>
  <c r="K60" i="10"/>
  <c r="J60" i="10"/>
  <c r="L60" i="10" s="1"/>
  <c r="G60" i="10"/>
  <c r="K59" i="10"/>
  <c r="J59" i="10"/>
  <c r="L59" i="10" s="1"/>
  <c r="G59" i="10"/>
  <c r="K58" i="10"/>
  <c r="J58" i="10"/>
  <c r="L58" i="10" s="1"/>
  <c r="G58" i="10"/>
  <c r="K57" i="10"/>
  <c r="J57" i="10"/>
  <c r="L57" i="10" s="1"/>
  <c r="G57" i="10"/>
  <c r="K56" i="10"/>
  <c r="J56" i="10"/>
  <c r="L56" i="10" s="1"/>
  <c r="G56" i="10"/>
  <c r="K55" i="10"/>
  <c r="J55" i="10"/>
  <c r="L55" i="10" s="1"/>
  <c r="G55" i="10"/>
  <c r="K54" i="10"/>
  <c r="J54" i="10"/>
  <c r="L54" i="10" s="1"/>
  <c r="G54" i="10"/>
  <c r="K53" i="10"/>
  <c r="J53" i="10"/>
  <c r="L53" i="10" s="1"/>
  <c r="G53" i="10"/>
  <c r="K52" i="10"/>
  <c r="J52" i="10"/>
  <c r="L52" i="10" s="1"/>
  <c r="G52" i="10"/>
  <c r="K51" i="10"/>
  <c r="J51" i="10"/>
  <c r="L51" i="10" s="1"/>
  <c r="G51" i="10"/>
  <c r="K50" i="10"/>
  <c r="J50" i="10"/>
  <c r="L50" i="10" s="1"/>
  <c r="G50" i="10"/>
  <c r="K49" i="10"/>
  <c r="J49" i="10"/>
  <c r="L49" i="10" s="1"/>
  <c r="G49" i="10"/>
  <c r="K48" i="10"/>
  <c r="J48" i="10"/>
  <c r="L48" i="10" s="1"/>
  <c r="G48" i="10"/>
  <c r="K47" i="10"/>
  <c r="J47" i="10"/>
  <c r="L47" i="10" s="1"/>
  <c r="G47" i="10"/>
  <c r="K46" i="10"/>
  <c r="J46" i="10"/>
  <c r="L46" i="10" s="1"/>
  <c r="G46" i="10"/>
  <c r="K45" i="10"/>
  <c r="J45" i="10"/>
  <c r="L45" i="10" s="1"/>
  <c r="G45" i="10"/>
  <c r="K44" i="10"/>
  <c r="J44" i="10"/>
  <c r="L44" i="10" s="1"/>
  <c r="G44" i="10"/>
  <c r="K43" i="10"/>
  <c r="J43" i="10"/>
  <c r="L43" i="10" s="1"/>
  <c r="G43" i="10"/>
  <c r="K42" i="10"/>
  <c r="J42" i="10"/>
  <c r="L42" i="10" s="1"/>
  <c r="G42" i="10"/>
  <c r="K41" i="10"/>
  <c r="J41" i="10"/>
  <c r="L41" i="10" s="1"/>
  <c r="G41" i="10"/>
  <c r="K40" i="10"/>
  <c r="J40" i="10"/>
  <c r="L40" i="10" s="1"/>
  <c r="G40" i="10"/>
  <c r="K39" i="10"/>
  <c r="J39" i="10"/>
  <c r="L39" i="10" s="1"/>
  <c r="G39" i="10"/>
  <c r="K38" i="10"/>
  <c r="J38" i="10"/>
  <c r="L38" i="10" s="1"/>
  <c r="G38" i="10"/>
  <c r="K37" i="10"/>
  <c r="J37" i="10"/>
  <c r="L37" i="10" s="1"/>
  <c r="G37" i="10"/>
  <c r="K36" i="10"/>
  <c r="J36" i="10"/>
  <c r="L36" i="10" s="1"/>
  <c r="G36" i="10"/>
  <c r="K35" i="10"/>
  <c r="J35" i="10"/>
  <c r="L35" i="10" s="1"/>
  <c r="G35" i="10"/>
  <c r="K34" i="10"/>
  <c r="J34" i="10"/>
  <c r="L34" i="10" s="1"/>
  <c r="G34" i="10"/>
  <c r="K33" i="10"/>
  <c r="J33" i="10"/>
  <c r="L33" i="10" s="1"/>
  <c r="G33" i="10"/>
  <c r="K32" i="10"/>
  <c r="J32" i="10"/>
  <c r="L32" i="10" s="1"/>
  <c r="G32" i="10"/>
  <c r="K31" i="10"/>
  <c r="J31" i="10"/>
  <c r="L31" i="10" s="1"/>
  <c r="G31" i="10"/>
  <c r="K30" i="10"/>
  <c r="J30" i="10"/>
  <c r="L30" i="10" s="1"/>
  <c r="G30" i="10"/>
  <c r="K29" i="10"/>
  <c r="J29" i="10"/>
  <c r="L29" i="10" s="1"/>
  <c r="G29" i="10"/>
  <c r="K28" i="10"/>
  <c r="J28" i="10"/>
  <c r="L28" i="10" s="1"/>
  <c r="G28" i="10"/>
  <c r="K27" i="10"/>
  <c r="J27" i="10"/>
  <c r="L27" i="10" s="1"/>
  <c r="G27" i="10"/>
  <c r="K26" i="10"/>
  <c r="J26" i="10"/>
  <c r="L26" i="10" s="1"/>
  <c r="G26" i="10"/>
  <c r="K25" i="10"/>
  <c r="J25" i="10"/>
  <c r="L25" i="10" s="1"/>
  <c r="G25" i="10"/>
  <c r="K24" i="10"/>
  <c r="J24" i="10"/>
  <c r="L24" i="10" s="1"/>
  <c r="G24" i="10"/>
  <c r="K23" i="10"/>
  <c r="J23" i="10"/>
  <c r="L23" i="10" s="1"/>
  <c r="G23" i="10"/>
  <c r="K22" i="10"/>
  <c r="J22" i="10"/>
  <c r="L22" i="10" s="1"/>
  <c r="G22" i="10"/>
  <c r="K21" i="10"/>
  <c r="J21" i="10"/>
  <c r="L21" i="10" s="1"/>
  <c r="G21" i="10"/>
  <c r="K20" i="10"/>
  <c r="J20" i="10"/>
  <c r="L20" i="10" s="1"/>
  <c r="G20" i="10"/>
  <c r="K19" i="10"/>
  <c r="J19" i="10"/>
  <c r="L19" i="10" s="1"/>
  <c r="G19" i="10"/>
  <c r="K18" i="10"/>
  <c r="J18" i="10"/>
  <c r="L18" i="10" s="1"/>
  <c r="G18" i="10"/>
  <c r="K17" i="10"/>
  <c r="J17" i="10"/>
  <c r="L17" i="10" s="1"/>
  <c r="G17" i="10"/>
  <c r="K16" i="10"/>
  <c r="J16" i="10"/>
  <c r="L16" i="10" s="1"/>
  <c r="G16" i="10"/>
  <c r="K15" i="10"/>
  <c r="J15" i="10"/>
  <c r="L15" i="10" s="1"/>
  <c r="G15" i="10"/>
  <c r="K14" i="10"/>
  <c r="J14" i="10"/>
  <c r="L14" i="10" s="1"/>
  <c r="G14" i="10"/>
  <c r="K13" i="10"/>
  <c r="J13" i="10"/>
  <c r="L13" i="10" s="1"/>
  <c r="G13" i="10"/>
  <c r="K12" i="10"/>
  <c r="J12" i="10"/>
  <c r="L12" i="10" s="1"/>
  <c r="G12" i="10"/>
  <c r="K11" i="10"/>
  <c r="J11" i="10"/>
  <c r="L11" i="10" s="1"/>
  <c r="G11" i="10"/>
  <c r="K10" i="10"/>
  <c r="J10" i="10"/>
  <c r="L10" i="10" s="1"/>
  <c r="G10" i="10"/>
  <c r="G78" i="10" s="1"/>
  <c r="C81" i="9" l="1"/>
  <c r="L13" i="9"/>
  <c r="L17" i="9"/>
  <c r="L21" i="9"/>
  <c r="L25" i="9"/>
  <c r="L29" i="9"/>
  <c r="L33" i="9"/>
  <c r="L37" i="9"/>
  <c r="L41" i="9"/>
  <c r="L45" i="9"/>
  <c r="L49" i="9"/>
  <c r="L53" i="9"/>
  <c r="L57" i="9"/>
  <c r="L61" i="9"/>
  <c r="L65" i="9"/>
  <c r="L69" i="9"/>
  <c r="L73" i="9"/>
  <c r="L77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J11" i="9"/>
  <c r="L11" i="9" s="1"/>
  <c r="J12" i="9"/>
  <c r="L12" i="9" s="1"/>
  <c r="J13" i="9"/>
  <c r="J14" i="9"/>
  <c r="L14" i="9" s="1"/>
  <c r="J15" i="9"/>
  <c r="L15" i="9" s="1"/>
  <c r="J16" i="9"/>
  <c r="L16" i="9" s="1"/>
  <c r="J17" i="9"/>
  <c r="J18" i="9"/>
  <c r="L18" i="9" s="1"/>
  <c r="J19" i="9"/>
  <c r="L19" i="9" s="1"/>
  <c r="J20" i="9"/>
  <c r="L20" i="9" s="1"/>
  <c r="J21" i="9"/>
  <c r="J22" i="9"/>
  <c r="L22" i="9" s="1"/>
  <c r="J23" i="9"/>
  <c r="L23" i="9" s="1"/>
  <c r="J24" i="9"/>
  <c r="L24" i="9" s="1"/>
  <c r="J25" i="9"/>
  <c r="J26" i="9"/>
  <c r="L26" i="9" s="1"/>
  <c r="J27" i="9"/>
  <c r="L27" i="9" s="1"/>
  <c r="J28" i="9"/>
  <c r="L28" i="9" s="1"/>
  <c r="J29" i="9"/>
  <c r="J30" i="9"/>
  <c r="L30" i="9" s="1"/>
  <c r="J31" i="9"/>
  <c r="L31" i="9" s="1"/>
  <c r="J32" i="9"/>
  <c r="L32" i="9" s="1"/>
  <c r="J33" i="9"/>
  <c r="J34" i="9"/>
  <c r="L34" i="9" s="1"/>
  <c r="J35" i="9"/>
  <c r="L35" i="9" s="1"/>
  <c r="J36" i="9"/>
  <c r="L36" i="9" s="1"/>
  <c r="J37" i="9"/>
  <c r="J38" i="9"/>
  <c r="L38" i="9" s="1"/>
  <c r="J39" i="9"/>
  <c r="L39" i="9" s="1"/>
  <c r="J40" i="9"/>
  <c r="L40" i="9" s="1"/>
  <c r="J41" i="9"/>
  <c r="J42" i="9"/>
  <c r="L42" i="9" s="1"/>
  <c r="J43" i="9"/>
  <c r="L43" i="9" s="1"/>
  <c r="J44" i="9"/>
  <c r="L44" i="9" s="1"/>
  <c r="J45" i="9"/>
  <c r="J46" i="9"/>
  <c r="L46" i="9" s="1"/>
  <c r="J47" i="9"/>
  <c r="L47" i="9" s="1"/>
  <c r="J48" i="9"/>
  <c r="L48" i="9" s="1"/>
  <c r="J49" i="9"/>
  <c r="J50" i="9"/>
  <c r="L50" i="9" s="1"/>
  <c r="J51" i="9"/>
  <c r="L51" i="9" s="1"/>
  <c r="J52" i="9"/>
  <c r="L52" i="9" s="1"/>
  <c r="J53" i="9"/>
  <c r="J54" i="9"/>
  <c r="L54" i="9" s="1"/>
  <c r="J55" i="9"/>
  <c r="L55" i="9" s="1"/>
  <c r="J56" i="9"/>
  <c r="L56" i="9" s="1"/>
  <c r="J57" i="9"/>
  <c r="J58" i="9"/>
  <c r="L58" i="9" s="1"/>
  <c r="J59" i="9"/>
  <c r="L59" i="9" s="1"/>
  <c r="J60" i="9"/>
  <c r="L60" i="9" s="1"/>
  <c r="J61" i="9"/>
  <c r="J62" i="9"/>
  <c r="L62" i="9" s="1"/>
  <c r="J63" i="9"/>
  <c r="L63" i="9" s="1"/>
  <c r="J64" i="9"/>
  <c r="L64" i="9" s="1"/>
  <c r="J65" i="9"/>
  <c r="J66" i="9"/>
  <c r="L66" i="9" s="1"/>
  <c r="J67" i="9"/>
  <c r="L67" i="9" s="1"/>
  <c r="J68" i="9"/>
  <c r="L68" i="9" s="1"/>
  <c r="J69" i="9"/>
  <c r="J70" i="9"/>
  <c r="L70" i="9" s="1"/>
  <c r="J71" i="9"/>
  <c r="L71" i="9" s="1"/>
  <c r="J72" i="9"/>
  <c r="L72" i="9" s="1"/>
  <c r="J73" i="9"/>
  <c r="J74" i="9"/>
  <c r="L74" i="9" s="1"/>
  <c r="J75" i="9"/>
  <c r="L75" i="9" s="1"/>
  <c r="J76" i="9"/>
  <c r="L76" i="9" s="1"/>
  <c r="J77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K10" i="9" l="1"/>
  <c r="J10" i="9"/>
  <c r="L10" i="9" s="1"/>
  <c r="G10" i="9"/>
  <c r="G78" i="9" l="1"/>
</calcChain>
</file>

<file path=xl/sharedStrings.xml><?xml version="1.0" encoding="utf-8"?>
<sst xmlns="http://schemas.openxmlformats.org/spreadsheetml/2006/main" count="349" uniqueCount="108">
  <si>
    <t>№ п/п</t>
  </si>
  <si>
    <t>№ материала в SAP</t>
  </si>
  <si>
    <t>Кол-во</t>
  </si>
  <si>
    <t>Приложение к Заявке на участие в конкурентной процедуре</t>
  </si>
  <si>
    <t>от  ______________________ № _____________________</t>
  </si>
  <si>
    <t>Наименование, тип марка, характеристика</t>
  </si>
  <si>
    <t>Ед.
изм.</t>
  </si>
  <si>
    <t>Цена* за ед. без учета НДС,
 руб.</t>
  </si>
  <si>
    <t>Сумма, без учета НДС,
 руб.</t>
  </si>
  <si>
    <r>
      <t xml:space="preserve">Снижение цен, %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</si>
  <si>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Цена* за ед. с учетом % снижения, без НДС, руб.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</si>
  <si>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Цена* за ед. с учетом % снижения, включая НДС, руб.</t>
  </si>
  <si>
    <t>Сумма*, с учетом % снижения, без НДС, руб.</t>
  </si>
  <si>
    <t>Сумма*, с учетом % снижения, включая НДС, руб.</t>
  </si>
  <si>
    <r>
      <t xml:space="preserve">Срок поставки в календарных днях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</si>
  <si>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Завод-производитель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</si>
  <si>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7=5*6</t>
  </si>
  <si>
    <t>10=9*ставка НДС</t>
  </si>
  <si>
    <t>11=5*9</t>
  </si>
  <si>
    <t>12=5*10</t>
  </si>
  <si>
    <t>Итого:</t>
  </si>
  <si>
    <t>Начальная (максимальная) цена договора с НДС, руб.</t>
  </si>
  <si>
    <t>* Цена указывается с учетом всех транспортных расходов по доставке товара на склад (место монтажа) Заказчика (г. Москва, включая Зеленоградский АО)</t>
  </si>
  <si>
    <t>** Количество продукции  указано ориентировочно</t>
  </si>
  <si>
    <t>*** Общий % снижения заявки вычисляется по формуле Excel: = округл ((Σ [7] - Σ [11]) / Σ [7]*100;2)</t>
  </si>
  <si>
    <t>Размер снижения цен (%) является справочной величиной. Договор заключается по ценам с учетом % снижения, указанным в спецификации участником размещения заказа в столбце 9</t>
  </si>
  <si>
    <t>**** Если участник дает % снижения в графе 8, то графа 9 вычисляется по формуле  Excel: [9] = округл ( [6] - [6]*[8]/100;2)</t>
  </si>
  <si>
    <t xml:space="preserve">          Если участник дает % снижения в графе 9, то графа 8 вычисляется по формуле  Excel: [8] = округл ( ( [6] - [9] ) / [6]*100;2)</t>
  </si>
  <si>
    <t>____________________________________</t>
  </si>
  <si>
    <t>(подпись, М.П.)</t>
  </si>
  <si>
    <t xml:space="preserve">                                                    (фамилия, имя, отчество подписавшего, должность)</t>
  </si>
  <si>
    <t>Расчет начальной (максимальной) цены закупки</t>
  </si>
  <si>
    <t>шт</t>
  </si>
  <si>
    <r>
      <t xml:space="preserve">Аналог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</si>
  <si>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БРОЕН Балломакс КШТ 60.102.015 кран шаровой стальной для теплоснабжения с/с Ду 015 Ру 40</t>
  </si>
  <si>
    <t>Кран Ballomax Ду20 Ру40 КШТ 60.102.020 с рукояткой Broen</t>
  </si>
  <si>
    <t>БРОЕН Балломакс КШТ 60.102.025 кран шаровой стальной для теплоснабжения с/с Ду 025 Ру 40</t>
  </si>
  <si>
    <t>Кран Ballomax Ду50 Ру40 КШТ 60.103.050 с рукояткой Broen</t>
  </si>
  <si>
    <t>КРАН ДУ150 РУ25 КШТ 61.103.150</t>
  </si>
  <si>
    <t>Кран Ballomax Ду32 Ру40 КШТ 60.102.032 с рукояткой Broen</t>
  </si>
  <si>
    <t>БРОЕН Балломакс КШТ 60.102.040 кран шаровый стальной для теплоснабжения с/с Ду 040 Ру 40</t>
  </si>
  <si>
    <t>БРОЕН Балломакс КШТ 60.102.050 кран шаровой стальной для теплоснабжения с/с Ду 050 Ру 40</t>
  </si>
  <si>
    <t>Кран Ballomax Ду65 Ру25 КШТ 60.102.065 с рукояткой Broen</t>
  </si>
  <si>
    <t>Кран Ballomax Ду25 Ру40 КШТ 60.103.025 с комплектом ответных фланцев Broen</t>
  </si>
  <si>
    <t>КРАН ДУ65 РУ16 КШТ 60.103.065 КОФ</t>
  </si>
  <si>
    <t>Кран Ballomax Ду100 Ру25 КШТ 60.102.100 с рукояткой Broen</t>
  </si>
  <si>
    <t>Кран Ballomax Ду32 Ру40 КШТ 60.103.032 с комплектом ответных фланцев Broen</t>
  </si>
  <si>
    <t>Кран Ballomax Ду100 Ру16 КШТ 60.103.100 с комплектом ответных фланцев Broen</t>
  </si>
  <si>
    <t>КРАН КШТ 60.103.025 кран шаровой стальной для теплоснабжения ф/ф Ду 025 Ру 40 с КОФ</t>
  </si>
  <si>
    <t>Кран шаровой, фланцевый Vexve 103 125 Ду-125 Ру-25</t>
  </si>
  <si>
    <t>КРАН ДУ40 РУ40 КШТ 60.103.040 КОФ</t>
  </si>
  <si>
    <t>КРАН ДУ200 РУ25 КШТ 61.102.200 Б/РЕД.</t>
  </si>
  <si>
    <t>БРОЕН Балломакс КШТ 61.102.200 кран шаровой стальной для теплоснабжения с/с Ду 200 Ру 25 с редуктором</t>
  </si>
  <si>
    <t>Кран КМС-М.ШК80.00 Ду80/65 Ру25</t>
  </si>
  <si>
    <t>Кран КМС-М.ШК100.00 Ду100/80 Ру25</t>
  </si>
  <si>
    <t>Кран КМС-М.ШК50.00 Ду50/40 Ру25</t>
  </si>
  <si>
    <t>Кран КМС-М.ШК125.00 Ду125/100 Ру25</t>
  </si>
  <si>
    <t xml:space="preserve">Кран  Ду150 Ру25 КШТ 61.102.150 с рукояткой </t>
  </si>
  <si>
    <t>Кран Aquarius 150.1.2.1</t>
  </si>
  <si>
    <t>Кран шаровой, приварной Ду-15 Ру-25</t>
  </si>
  <si>
    <t>Кран Aquarius 025.1.3.1</t>
  </si>
  <si>
    <t>Кран Aquarius 040.1.3.1</t>
  </si>
  <si>
    <t>Кран Aquarius 050.1.3.1</t>
  </si>
  <si>
    <t>Кран Ballomax Ду200 Ру25 КШТ 61.103.200 с редуктором Broen</t>
  </si>
  <si>
    <t>Кран Ballomax Ду250 Ру25 КШТ 61.102.250 с редуктором Broen</t>
  </si>
  <si>
    <t>Кран Aquarius 080.1.2.1</t>
  </si>
  <si>
    <t>Кран КМС-М.ШК200.00 Ду200/152 Ру25 ред.</t>
  </si>
  <si>
    <t>Кран КМС-М.ШК250.00 Ду250/200 Ру25 ред.</t>
  </si>
  <si>
    <t>КРАН ДУ200 РУ16 КШТ 61.003.200</t>
  </si>
  <si>
    <t>БРОЕН Балломакс КШТ 61.103.200 кран шаровой стальной для теплоснабжения ф/ф Ду 200 Ру 25 с редуктором, с КОФ</t>
  </si>
  <si>
    <t>Кран КМС-М.ШК150.00 Ду150/125 Ру25</t>
  </si>
  <si>
    <t>КРАН ДУ250 РУ25 КШТ 61.102.250</t>
  </si>
  <si>
    <t>Кран Aquarius 250.1.2.1 ред.</t>
  </si>
  <si>
    <t>Кран Aquarius 200.1.2.1 ред.</t>
  </si>
  <si>
    <t>Кран Aquarius 100.1.2.1</t>
  </si>
  <si>
    <t>БРОЕН Балломакс КШТ 60.102.100 кран шаровой стальной для теплоснабжения с/с Ду 100 Ру 25</t>
  </si>
  <si>
    <t>КРАН ДУ150 РУ16 КШТ 60.003.150 КОФ</t>
  </si>
  <si>
    <t>Кран Ballomax Ду65 Ру25 КШТ 60.103.065 с комплектом ответных фланцев Broen</t>
  </si>
  <si>
    <t>КШТ 60.103.065</t>
  </si>
  <si>
    <t>Кран Ду150 Ру16 КШТ 61.103.150 ред.КОФ</t>
  </si>
  <si>
    <t>БРОЕН Балломакс КШТ 60.102.080 кран шаровой стальной для теплоснабжения с/с Ду 080 Ру 25</t>
  </si>
  <si>
    <t>Кран Ballomax Ду40 Ру40 КШТ 60.103.040 с комплектом ответных фланцев Broen</t>
  </si>
  <si>
    <t>Кран Ду200 Ру16 КШТ 61.103.200 ред. КОФ</t>
  </si>
  <si>
    <t>Кран Ду125 Ру16 КШТ 60.003.125 КОФ</t>
  </si>
  <si>
    <t>БРОЕН Балломакс КШТ 60.103.080 кран шаровой стальной для теплоснабжения ф/ф Ду 080 Ру 25, с КОФ</t>
  </si>
  <si>
    <t>БРОЕН Балломакс КШТ 60.103.100 кран шаровой стальной для теплоснабжения ф/ф Ду 100 Ру 25, с КОФ</t>
  </si>
  <si>
    <t>БРОЕН Балломакс КШТ 60.103.050 кран шаровой стальной для теплоснабжения ф/ф Ду 050 Ру 40, с КОФ</t>
  </si>
  <si>
    <t>БРОЕН Балломакс КШТ 61.102.150 кран шаровой стальной для теплоснабжения с/с Ду 150 Ру 25 с редуктором</t>
  </si>
  <si>
    <t>БРОЕН Балломакс КШТ 61.103.150 кран шаровой стальной для теплоснабжения ф/ф Ду 150 Ру 25, с КОФ</t>
  </si>
  <si>
    <t>КРАН ДУ32 РУ40 КШТ 60.112.032 КОФ</t>
  </si>
  <si>
    <t xml:space="preserve">КШТ 60.112.125 </t>
  </si>
  <si>
    <t>Кран Ду100 Ру16 КШТ 61.113.100 КОФ</t>
  </si>
  <si>
    <t>Кран Ballomax Ду125 Ру25 КШТ 61.112.125 с рукояткой Broen</t>
  </si>
  <si>
    <t>Кран Ду80 Ру16 КШТ 60.113.080 КОФ</t>
  </si>
  <si>
    <t>Кран Ballomax Ду125 Ру25 КШТ 61.102.125 с рукояткой Broen</t>
  </si>
  <si>
    <t xml:space="preserve">Кран Ballomax Ду125 Ру25 КШТ 60.103.125 с комплектом ответных фланцев </t>
  </si>
  <si>
    <t>Кран шаровой полнопроходной под приварку Aquarius 200.2.2.1 Ду200 Ру25 с редуктором</t>
  </si>
  <si>
    <t>Кран Vexve 102 015 Ду15 Ру40</t>
  </si>
  <si>
    <t>Кран Vexve 102 020 Ду20 Ру40</t>
  </si>
  <si>
    <t>Кран Vexve 102 050 Ду50 Ру40</t>
  </si>
  <si>
    <t>Кран Vexve 103 050 Ду50 Ру40</t>
  </si>
  <si>
    <t>Кран Vexve 103 Ду150 Ру16</t>
  </si>
  <si>
    <t>*</t>
  </si>
  <si>
    <t>Начальная (максимальная) цена договора без НДС, руб.</t>
  </si>
  <si>
    <r>
      <t xml:space="preserve">Страна происхождения товара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</si>
  <si>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Спецификация</t>
  </si>
  <si>
    <t>к открытому запросу предложений № ________ на право заключения договора поставки "Шаровых кранов до 300мм.  для нужд ПАО "МОЭК"</t>
  </si>
  <si>
    <t>Часть III.  Техническая часть закупочной документации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</si>
</sst>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177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u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2" fillId="0" borderId="0"/>
    <xf numFmtId="0" fontId="5" fillId="0" borderId="0"/>
    <xf numFmtId="0" fontId="3" fillId="0" borderId="0"/>
    <xf numFmtId="0" fontId="6" fillId="0" borderId="0"/>
    <xf numFmtId="0" fontId="7" fillId="0" borderId="0"/>
    <xf numFmtId="0" fontId="7" fillId="0" borderId="0"/>
    <xf numFmtId="0" fontId="1" fillId="2" borderId="3" applyNumberFormat="0" applyFont="0" applyAlignment="0" applyProtection="0"/>
    <xf numFmtId="0" fontId="2" fillId="0" borderId="0"/>
    <xf numFmtId="0" fontId="8" fillId="0" borderId="0"/>
    <xf numFmtId="0" fontId="2" fillId="0" borderId="0"/>
    <xf numFmtId="0" fontId="2" fillId="0" borderId="0"/>
  </cellStyleXfs>
  <cellXfs count="53"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10" applyFont="1" applyFill="1"/>
    <xf numFmtId="0" fontId="3" fillId="0" borderId="0" xfId="10" applyFont="1" applyFill="1" applyAlignment="1"/>
    <xf numFmtId="0" fontId="3" fillId="0" borderId="0" xfId="10" applyFont="1" applyFill="1" applyAlignment="1">
      <alignment horizontal="right"/>
    </xf>
    <xf numFmtId="0" fontId="3" fillId="0" borderId="0" xfId="10" applyFont="1" applyFill="1" applyAlignment="1">
      <alignment horizontal="center"/>
    </xf>
    <xf numFmtId="3" fontId="3" fillId="0" borderId="0" xfId="10" applyNumberFormat="1" applyFont="1" applyFill="1" applyAlignment="1">
      <alignment horizontal="center"/>
    </xf>
    <xf numFmtId="4" fontId="3" fillId="0" borderId="0" xfId="10" applyNumberFormat="1" applyFont="1" applyFill="1" applyAlignment="1">
      <alignment horizontal="right"/>
    </xf>
    <xf numFmtId="4" fontId="3" fillId="0" borderId="0" xfId="10" applyNumberFormat="1" applyFont="1" applyFill="1" applyAlignment="1">
      <alignment horizontal="center"/>
    </xf>
    <xf numFmtId="4" fontId="3" fillId="0" borderId="0" xfId="10" applyNumberFormat="1" applyFont="1" applyFill="1"/>
    <xf numFmtId="0" fontId="4" fillId="0" borderId="4" xfId="10" applyFont="1" applyFill="1" applyBorder="1" applyAlignment="1">
      <alignment horizontal="center" vertical="center" wrapText="1"/>
    </xf>
    <xf numFmtId="0" fontId="4" fillId="0" borderId="5" xfId="10" applyFont="1" applyFill="1" applyBorder="1" applyAlignment="1">
      <alignment horizontal="center" vertical="center" wrapText="1"/>
    </xf>
    <xf numFmtId="0" fontId="4" fillId="0" borderId="5" xfId="11" applyFont="1" applyFill="1" applyBorder="1" applyAlignment="1">
      <alignment horizontal="center" vertical="center" wrapText="1"/>
    </xf>
    <xf numFmtId="3" fontId="4" fillId="0" borderId="5" xfId="10" applyNumberFormat="1" applyFont="1" applyFill="1" applyBorder="1" applyAlignment="1">
      <alignment horizontal="center" vertical="center" wrapText="1"/>
    </xf>
    <xf numFmtId="4" fontId="4" fillId="0" borderId="5" xfId="10" applyNumberFormat="1" applyFont="1" applyFill="1" applyBorder="1" applyAlignment="1">
      <alignment horizontal="center" vertical="center" wrapText="1"/>
    </xf>
    <xf numFmtId="4" fontId="4" fillId="0" borderId="6" xfId="10" applyNumberFormat="1" applyFont="1" applyFill="1" applyBorder="1" applyAlignment="1">
      <alignment horizontal="center" vertical="center" wrapText="1"/>
    </xf>
    <xf numFmtId="0" fontId="4" fillId="0" borderId="7" xfId="10" applyFont="1" applyFill="1" applyBorder="1" applyAlignment="1">
      <alignment horizontal="center" vertical="center" wrapText="1"/>
    </xf>
    <xf numFmtId="0" fontId="10" fillId="0" borderId="2" xfId="10" applyNumberFormat="1" applyFont="1" applyFill="1" applyBorder="1" applyAlignment="1">
      <alignment horizontal="center" vertical="center" wrapText="1"/>
    </xf>
    <xf numFmtId="0" fontId="10" fillId="0" borderId="2" xfId="11" applyNumberFormat="1" applyFont="1" applyFill="1" applyBorder="1" applyAlignment="1">
      <alignment horizontal="center" vertical="center" wrapText="1"/>
    </xf>
    <xf numFmtId="4" fontId="10" fillId="0" borderId="2" xfId="10" applyNumberFormat="1" applyFont="1" applyFill="1" applyBorder="1" applyAlignment="1">
      <alignment horizontal="center" vertical="center" wrapText="1"/>
    </xf>
    <xf numFmtId="3" fontId="10" fillId="0" borderId="2" xfId="10" applyNumberFormat="1" applyFont="1" applyFill="1" applyBorder="1" applyAlignment="1">
      <alignment horizontal="center" vertical="center" wrapText="1"/>
    </xf>
    <xf numFmtId="0" fontId="3" fillId="0" borderId="2" xfId="10" applyNumberFormat="1" applyFont="1" applyFill="1" applyBorder="1" applyAlignment="1">
      <alignment horizontal="center" vertical="center" wrapText="1"/>
    </xf>
    <xf numFmtId="0" fontId="3" fillId="0" borderId="1" xfId="1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" fontId="3" fillId="0" borderId="2" xfId="10" applyNumberFormat="1" applyFont="1" applyFill="1" applyBorder="1" applyAlignment="1">
      <alignment horizontal="center" vertical="center" wrapText="1"/>
    </xf>
    <xf numFmtId="3" fontId="3" fillId="0" borderId="2" xfId="1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3" fillId="0" borderId="0" xfId="10" applyFont="1" applyFill="1" applyBorder="1" applyAlignment="1">
      <alignment horizontal="center"/>
    </xf>
    <xf numFmtId="0" fontId="3" fillId="0" borderId="0" xfId="10" applyFont="1" applyFill="1" applyBorder="1" applyAlignment="1">
      <alignment horizontal="left" wrapText="1"/>
    </xf>
    <xf numFmtId="0" fontId="3" fillId="0" borderId="0" xfId="10" applyFont="1" applyFill="1" applyBorder="1" applyAlignment="1">
      <alignment horizontal="center" vertical="center" wrapText="1"/>
    </xf>
    <xf numFmtId="4" fontId="3" fillId="0" borderId="0" xfId="10" applyNumberFormat="1" applyFont="1" applyFill="1" applyBorder="1" applyAlignment="1">
      <alignment horizontal="center" vertical="center"/>
    </xf>
    <xf numFmtId="4" fontId="12" fillId="0" borderId="0" xfId="10" applyNumberFormat="1" applyFont="1" applyFill="1" applyBorder="1" applyAlignment="1">
      <alignment horizontal="center" vertical="center" wrapText="1"/>
    </xf>
    <xf numFmtId="4" fontId="4" fillId="0" borderId="0" xfId="10" applyNumberFormat="1" applyFont="1" applyFill="1" applyBorder="1" applyAlignment="1">
      <alignment horizontal="center" vertical="center" wrapText="1"/>
    </xf>
    <xf numFmtId="0" fontId="3" fillId="0" borderId="0" xfId="10" applyFont="1" applyFill="1" applyBorder="1"/>
    <xf numFmtId="4" fontId="13" fillId="0" borderId="0" xfId="10" applyNumberFormat="1" applyFont="1" applyFill="1" applyBorder="1" applyAlignment="1">
      <alignment horizontal="center" vertical="center" wrapText="1"/>
    </xf>
    <xf numFmtId="4" fontId="3" fillId="0" borderId="0" xfId="10" applyNumberFormat="1" applyFont="1" applyFill="1" applyBorder="1"/>
    <xf numFmtId="0" fontId="4" fillId="0" borderId="0" xfId="10" applyFont="1" applyFill="1" applyAlignment="1">
      <alignment vertical="center"/>
    </xf>
    <xf numFmtId="4" fontId="12" fillId="0" borderId="0" xfId="10" applyNumberFormat="1" applyFont="1" applyFill="1" applyAlignment="1">
      <alignment horizontal="center"/>
    </xf>
    <xf numFmtId="4" fontId="12" fillId="0" borderId="0" xfId="10" applyNumberFormat="1" applyFont="1" applyFill="1" applyBorder="1" applyAlignment="1">
      <alignment horizontal="center" vertical="center"/>
    </xf>
    <xf numFmtId="4" fontId="3" fillId="0" borderId="0" xfId="10" applyNumberFormat="1" applyFont="1" applyFill="1" applyAlignment="1"/>
    <xf numFmtId="0" fontId="9" fillId="0" borderId="0" xfId="10" applyFont="1" applyFill="1" applyAlignment="1"/>
    <xf numFmtId="0" fontId="9" fillId="0" borderId="0" xfId="10" applyFont="1" applyFill="1" applyAlignment="1">
      <alignment horizontal="left"/>
    </xf>
    <xf numFmtId="4" fontId="9" fillId="0" borderId="0" xfId="10" applyNumberFormat="1" applyFont="1" applyFill="1" applyAlignment="1">
      <alignment horizontal="left"/>
    </xf>
    <xf numFmtId="0" fontId="4" fillId="0" borderId="0" xfId="10" applyFont="1" applyFill="1" applyAlignment="1"/>
    <xf numFmtId="0" fontId="4" fillId="0" borderId="8" xfId="10" applyFont="1" applyFill="1" applyBorder="1" applyAlignment="1"/>
    <xf numFmtId="0" fontId="4" fillId="0" borderId="0" xfId="10" applyFont="1" applyFill="1" applyBorder="1" applyAlignment="1"/>
    <xf numFmtId="0" fontId="14" fillId="0" borderId="0" xfId="10" applyFont="1" applyFill="1" applyAlignment="1">
      <alignment horizontal="center" vertical="center"/>
    </xf>
    <xf numFmtId="0" fontId="4" fillId="0" borderId="0" xfId="10" applyFont="1" applyFill="1" applyAlignment="1">
      <alignment horizontal="center"/>
    </xf>
    <xf numFmtId="0" fontId="3" fillId="0" borderId="0" xfId="10" applyFont="1" applyFill="1" applyAlignment="1">
      <alignment horizontal="center" vertical="center"/>
    </xf>
    <xf numFmtId="0" fontId="4" fillId="0" borderId="9" xfId="10" applyFont="1" applyFill="1" applyBorder="1" applyAlignment="1">
      <alignment horizontal="center" vertical="center" wrapText="1"/>
    </xf>
    <xf numFmtId="0" fontId="11" fillId="0" borderId="1" xfId="0" applyFont="1" applyBorder="1"/>
    <xf numFmtId="4" fontId="4" fillId="0" borderId="0" xfId="10" applyNumberFormat="1" applyFont="1" applyFill="1" applyAlignment="1">
      <alignment horizontal="center"/>
    </xf>
  </cellXfs>
  <cellStyles count="12">
    <cellStyle name="0,0_x000d__x000a_NA_x000d__x000a_" xfId="4"/>
    <cellStyle name="Обычный" xfId="0" builtinId="0"/>
    <cellStyle name="Обычный 2" xfId="1"/>
    <cellStyle name="Обычный 2 2" xfId="3"/>
    <cellStyle name="Обычный 2 2 2" xfId="8"/>
    <cellStyle name="Обычный 3" xfId="5"/>
    <cellStyle name="Обычный 4" xfId="6"/>
    <cellStyle name="Обычный 5" xfId="9"/>
    <cellStyle name="Обычный 6" xfId="10"/>
    <cellStyle name="Обычный_Дог 53 спецодежда_1" xfId="11"/>
    <cellStyle name="Примечание 2" xfId="7"/>
    <cellStyle name="Стиль 1" xfId="2"/>
  </cellStyles>
  <dxfs count="0"/>
  <tableStyles count="0" defaultTableStyle="TableStyleMedium9" defaultPivotStyle="PivotStyleLight16"/>
  <colors>
    <mruColors>
      <color rgb="FFDDDDDD"/>
      <color rgb="FF99FFCC"/>
      <color rgb="FFB2B2B2"/>
      <color rgb="FFCCFF66"/>
      <color rgb="FFCCECFF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8"/>
  <sheetViews>
    <sheetView tabSelected="1" zoomScaleNormal="100" workbookViewId="0">
      <selection activeCell="R10" sqref="R10"/>
    </sheetView>
  </sheetViews>
  <sheetFormatPr defaultRowHeight="12.75" x14ac:dyDescent="0.2"/>
  <cols>
    <col min="1" max="1" width="7.5703125" customWidth="1"/>
    <col min="2" max="2" width="40.42578125" customWidth="1"/>
    <col min="3" max="3" width="13" customWidth="1"/>
    <col min="5" max="5" width="10.42578125" customWidth="1"/>
    <col min="6" max="6" width="13.28515625" customWidth="1"/>
    <col min="7" max="7" width="15" customWidth="1"/>
    <col min="8" max="8" width="13.7109375" customWidth="1"/>
    <col min="9" max="9" width="13.5703125" customWidth="1"/>
    <col min="10" max="10" width="14.140625" customWidth="1"/>
    <col min="11" max="11" width="12" customWidth="1"/>
    <col min="12" max="12" width="12.140625" customWidth="1"/>
    <col min="13" max="14" width="13" customWidth="1"/>
    <col min="15" max="15" width="14.28515625" customWidth="1"/>
    <col min="16" max="16" width="14.7109375" customWidth="1"/>
  </cols>
  <sheetData>
    <row r="1" spans="1:16" x14ac:dyDescent="0.2">
      <c r="A1" s="3"/>
      <c r="B1" s="4"/>
      <c r="C1" s="4"/>
      <c r="D1" s="4"/>
      <c r="E1" s="4"/>
      <c r="F1" s="4"/>
      <c r="G1" s="4"/>
      <c r="H1" s="4"/>
      <c r="I1" s="4"/>
      <c r="J1" s="4"/>
      <c r="K1" s="3"/>
      <c r="L1" s="4"/>
      <c r="M1" s="4"/>
      <c r="N1" s="4"/>
      <c r="O1" s="5" t="s">
        <v>3</v>
      </c>
    </row>
    <row r="2" spans="1:16" x14ac:dyDescent="0.2">
      <c r="A2" s="3"/>
      <c r="B2" s="4"/>
      <c r="C2" s="4"/>
      <c r="D2" s="4"/>
      <c r="E2" s="4"/>
      <c r="F2" s="4"/>
      <c r="G2" s="4"/>
      <c r="H2" s="4"/>
      <c r="I2" s="4"/>
      <c r="J2" s="4"/>
      <c r="K2" s="3"/>
      <c r="L2" s="4"/>
      <c r="M2" s="4"/>
      <c r="N2" s="4"/>
      <c r="O2" s="5" t="s">
        <v>4</v>
      </c>
    </row>
    <row r="3" spans="1:16" x14ac:dyDescent="0.2">
      <c r="A3" s="52" t="s">
        <v>107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</row>
    <row r="4" spans="1:16" x14ac:dyDescent="0.2">
      <c r="A4" s="48" t="s">
        <v>105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</row>
    <row r="5" spans="1:16" x14ac:dyDescent="0.2">
      <c r="A5" s="6"/>
      <c r="B5" s="6"/>
      <c r="C5" s="6"/>
      <c r="D5" s="6"/>
      <c r="E5" s="7"/>
      <c r="F5" s="8"/>
      <c r="G5" s="8"/>
      <c r="H5" s="9"/>
      <c r="I5" s="9"/>
      <c r="J5" s="9"/>
      <c r="K5" s="10"/>
      <c r="L5" s="10"/>
      <c r="M5" s="3"/>
      <c r="N5" s="3"/>
      <c r="O5" s="3"/>
    </row>
    <row r="6" spans="1:16" x14ac:dyDescent="0.2">
      <c r="A6" s="48" t="s">
        <v>106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</row>
    <row r="7" spans="1:16" ht="13.5" thickBot="1" x14ac:dyDescent="0.25">
      <c r="A7" s="6"/>
      <c r="B7" s="6"/>
      <c r="C7" s="6"/>
      <c r="D7" s="6"/>
      <c r="E7" s="7"/>
      <c r="F7" s="8"/>
      <c r="G7" s="8"/>
      <c r="H7" s="9"/>
      <c r="I7" s="9"/>
      <c r="J7" s="9"/>
      <c r="K7" s="10"/>
      <c r="L7" s="10"/>
      <c r="M7" s="3"/>
      <c r="N7" s="3"/>
      <c r="O7" s="3"/>
    </row>
    <row r="8" spans="1:16" ht="102.75" thickBot="1" x14ac:dyDescent="0.25">
      <c r="A8" s="11" t="s">
        <v>0</v>
      </c>
      <c r="B8" s="12" t="s">
        <v>5</v>
      </c>
      <c r="C8" s="13" t="s">
        <v>1</v>
      </c>
      <c r="D8" s="12" t="s">
        <v>6</v>
      </c>
      <c r="E8" s="14" t="s">
        <v>2</v>
      </c>
      <c r="F8" s="15" t="s">
        <v>7</v>
      </c>
      <c r="G8" s="15" t="s">
        <v>8</v>
      </c>
      <c r="H8" s="15" t="s">
        <v>9</v>
      </c>
      <c r="I8" s="15" t="s">
        <v>10</v>
      </c>
      <c r="J8" s="16" t="s">
        <v>11</v>
      </c>
      <c r="K8" s="15" t="s">
        <v>12</v>
      </c>
      <c r="L8" s="15" t="s">
        <v>13</v>
      </c>
      <c r="M8" s="17" t="s">
        <v>14</v>
      </c>
      <c r="N8" s="17" t="s">
        <v>33</v>
      </c>
      <c r="O8" s="17" t="s">
        <v>15</v>
      </c>
      <c r="P8" s="50" t="s">
        <v>104</v>
      </c>
    </row>
    <row r="9" spans="1:16" ht="17.25" customHeight="1" x14ac:dyDescent="0.2">
      <c r="A9" s="18">
        <v>1</v>
      </c>
      <c r="B9" s="18">
        <v>2</v>
      </c>
      <c r="C9" s="19">
        <v>3</v>
      </c>
      <c r="D9" s="18">
        <v>4</v>
      </c>
      <c r="E9" s="18">
        <v>5</v>
      </c>
      <c r="F9" s="18">
        <v>6</v>
      </c>
      <c r="G9" s="20" t="s">
        <v>16</v>
      </c>
      <c r="H9" s="21">
        <v>8</v>
      </c>
      <c r="I9" s="21">
        <v>9</v>
      </c>
      <c r="J9" s="20" t="s">
        <v>17</v>
      </c>
      <c r="K9" s="20" t="s">
        <v>18</v>
      </c>
      <c r="L9" s="20" t="s">
        <v>19</v>
      </c>
      <c r="M9" s="18">
        <v>13</v>
      </c>
      <c r="N9" s="18">
        <v>14</v>
      </c>
      <c r="O9" s="18">
        <v>15</v>
      </c>
      <c r="P9" s="18">
        <v>16</v>
      </c>
    </row>
    <row r="10" spans="1:16" s="27" customFormat="1" ht="38.25" x14ac:dyDescent="0.2">
      <c r="A10" s="22">
        <v>1</v>
      </c>
      <c r="B10" s="1" t="s">
        <v>34</v>
      </c>
      <c r="C10" s="23">
        <v>10000739</v>
      </c>
      <c r="D10" s="2" t="s">
        <v>32</v>
      </c>
      <c r="E10" s="24">
        <v>1</v>
      </c>
      <c r="F10" s="25">
        <v>1761.29</v>
      </c>
      <c r="G10" s="25">
        <f>E10*F10</f>
        <v>1761.29</v>
      </c>
      <c r="H10" s="26"/>
      <c r="I10" s="26"/>
      <c r="J10" s="25">
        <f>I10*1.18</f>
        <v>0</v>
      </c>
      <c r="K10" s="25">
        <f>E10*I10</f>
        <v>0</v>
      </c>
      <c r="L10" s="25">
        <f>E10*J10</f>
        <v>0</v>
      </c>
      <c r="M10" s="22"/>
      <c r="N10" s="22"/>
      <c r="O10" s="22"/>
      <c r="P10" s="51"/>
    </row>
    <row r="11" spans="1:16" s="27" customFormat="1" ht="25.5" x14ac:dyDescent="0.2">
      <c r="A11" s="22">
        <v>2</v>
      </c>
      <c r="B11" s="1" t="s">
        <v>35</v>
      </c>
      <c r="C11" s="23">
        <v>10000741</v>
      </c>
      <c r="D11" s="2" t="s">
        <v>32</v>
      </c>
      <c r="E11" s="24">
        <v>1</v>
      </c>
      <c r="F11" s="25">
        <v>1949</v>
      </c>
      <c r="G11" s="25">
        <f t="shared" ref="G11:G74" si="0">E11*F11</f>
        <v>1949</v>
      </c>
      <c r="H11" s="26"/>
      <c r="I11" s="26"/>
      <c r="J11" s="25">
        <f t="shared" ref="J11:J74" si="1">I11*1.18</f>
        <v>0</v>
      </c>
      <c r="K11" s="25">
        <f t="shared" ref="K11:K74" si="2">E11*I11</f>
        <v>0</v>
      </c>
      <c r="L11" s="25">
        <f t="shared" ref="L11:L74" si="3">E11*J11</f>
        <v>0</v>
      </c>
      <c r="M11" s="22"/>
      <c r="N11" s="22"/>
      <c r="O11" s="22"/>
      <c r="P11" s="51"/>
    </row>
    <row r="12" spans="1:16" s="27" customFormat="1" ht="38.25" x14ac:dyDescent="0.2">
      <c r="A12" s="22">
        <v>3</v>
      </c>
      <c r="B12" s="1" t="s">
        <v>36</v>
      </c>
      <c r="C12" s="23">
        <v>10000747</v>
      </c>
      <c r="D12" s="2" t="s">
        <v>32</v>
      </c>
      <c r="E12" s="24">
        <v>1</v>
      </c>
      <c r="F12" s="25">
        <v>2154.0100000000002</v>
      </c>
      <c r="G12" s="25">
        <f t="shared" si="0"/>
        <v>2154.0100000000002</v>
      </c>
      <c r="H12" s="26"/>
      <c r="I12" s="26"/>
      <c r="J12" s="25">
        <f t="shared" si="1"/>
        <v>0</v>
      </c>
      <c r="K12" s="25">
        <f t="shared" si="2"/>
        <v>0</v>
      </c>
      <c r="L12" s="25">
        <f t="shared" si="3"/>
        <v>0</v>
      </c>
      <c r="M12" s="22"/>
      <c r="N12" s="22"/>
      <c r="O12" s="22"/>
      <c r="P12" s="51"/>
    </row>
    <row r="13" spans="1:16" s="27" customFormat="1" ht="25.5" x14ac:dyDescent="0.2">
      <c r="A13" s="22">
        <v>4</v>
      </c>
      <c r="B13" s="1" t="s">
        <v>37</v>
      </c>
      <c r="C13" s="23">
        <v>10000759</v>
      </c>
      <c r="D13" s="2" t="s">
        <v>32</v>
      </c>
      <c r="E13" s="24">
        <v>1</v>
      </c>
      <c r="F13" s="25">
        <v>5927.11</v>
      </c>
      <c r="G13" s="25">
        <f t="shared" si="0"/>
        <v>5927.11</v>
      </c>
      <c r="H13" s="26"/>
      <c r="I13" s="26"/>
      <c r="J13" s="25">
        <f t="shared" si="1"/>
        <v>0</v>
      </c>
      <c r="K13" s="25">
        <f t="shared" si="2"/>
        <v>0</v>
      </c>
      <c r="L13" s="25">
        <f t="shared" si="3"/>
        <v>0</v>
      </c>
      <c r="M13" s="22"/>
      <c r="N13" s="22"/>
      <c r="O13" s="22"/>
      <c r="P13" s="51"/>
    </row>
    <row r="14" spans="1:16" s="27" customFormat="1" x14ac:dyDescent="0.2">
      <c r="A14" s="22">
        <v>5</v>
      </c>
      <c r="B14" s="1" t="s">
        <v>38</v>
      </c>
      <c r="C14" s="23">
        <v>10006468</v>
      </c>
      <c r="D14" s="2" t="s">
        <v>32</v>
      </c>
      <c r="E14" s="24">
        <v>1</v>
      </c>
      <c r="F14" s="25">
        <v>39663.72</v>
      </c>
      <c r="G14" s="25">
        <f t="shared" si="0"/>
        <v>39663.72</v>
      </c>
      <c r="H14" s="26"/>
      <c r="I14" s="26"/>
      <c r="J14" s="25">
        <f t="shared" si="1"/>
        <v>0</v>
      </c>
      <c r="K14" s="25">
        <f t="shared" si="2"/>
        <v>0</v>
      </c>
      <c r="L14" s="25">
        <f t="shared" si="3"/>
        <v>0</v>
      </c>
      <c r="M14" s="22"/>
      <c r="N14" s="22"/>
      <c r="O14" s="22"/>
      <c r="P14" s="51"/>
    </row>
    <row r="15" spans="1:16" s="27" customFormat="1" ht="25.5" x14ac:dyDescent="0.2">
      <c r="A15" s="22">
        <v>6</v>
      </c>
      <c r="B15" s="1" t="s">
        <v>39</v>
      </c>
      <c r="C15" s="23">
        <v>10016960</v>
      </c>
      <c r="D15" s="2" t="s">
        <v>32</v>
      </c>
      <c r="E15" s="24">
        <v>1</v>
      </c>
      <c r="F15" s="25">
        <v>2657.2</v>
      </c>
      <c r="G15" s="25">
        <f t="shared" si="0"/>
        <v>2657.2</v>
      </c>
      <c r="H15" s="26"/>
      <c r="I15" s="26"/>
      <c r="J15" s="25">
        <f t="shared" si="1"/>
        <v>0</v>
      </c>
      <c r="K15" s="25">
        <f t="shared" si="2"/>
        <v>0</v>
      </c>
      <c r="L15" s="25">
        <f t="shared" si="3"/>
        <v>0</v>
      </c>
      <c r="M15" s="22"/>
      <c r="N15" s="22"/>
      <c r="O15" s="22"/>
      <c r="P15" s="51"/>
    </row>
    <row r="16" spans="1:16" s="27" customFormat="1" ht="38.25" x14ac:dyDescent="0.2">
      <c r="A16" s="22">
        <v>7</v>
      </c>
      <c r="B16" s="1" t="s">
        <v>40</v>
      </c>
      <c r="C16" s="23">
        <v>10016962</v>
      </c>
      <c r="D16" s="2" t="s">
        <v>32</v>
      </c>
      <c r="E16" s="24">
        <v>1</v>
      </c>
      <c r="F16" s="25">
        <v>3138.22</v>
      </c>
      <c r="G16" s="25">
        <f t="shared" si="0"/>
        <v>3138.22</v>
      </c>
      <c r="H16" s="26"/>
      <c r="I16" s="26"/>
      <c r="J16" s="25">
        <f t="shared" si="1"/>
        <v>0</v>
      </c>
      <c r="K16" s="25">
        <f t="shared" si="2"/>
        <v>0</v>
      </c>
      <c r="L16" s="25">
        <f t="shared" si="3"/>
        <v>0</v>
      </c>
      <c r="M16" s="22"/>
      <c r="N16" s="22"/>
      <c r="O16" s="22"/>
      <c r="P16" s="51"/>
    </row>
    <row r="17" spans="1:16" s="27" customFormat="1" ht="38.25" x14ac:dyDescent="0.2">
      <c r="A17" s="22">
        <v>8</v>
      </c>
      <c r="B17" s="1" t="s">
        <v>41</v>
      </c>
      <c r="C17" s="23">
        <v>10016964</v>
      </c>
      <c r="D17" s="2" t="s">
        <v>32</v>
      </c>
      <c r="E17" s="24">
        <v>1</v>
      </c>
      <c r="F17" s="25">
        <v>3302.55</v>
      </c>
      <c r="G17" s="25">
        <f t="shared" si="0"/>
        <v>3302.55</v>
      </c>
      <c r="H17" s="26"/>
      <c r="I17" s="26"/>
      <c r="J17" s="25">
        <f t="shared" si="1"/>
        <v>0</v>
      </c>
      <c r="K17" s="25">
        <f t="shared" si="2"/>
        <v>0</v>
      </c>
      <c r="L17" s="25">
        <f t="shared" si="3"/>
        <v>0</v>
      </c>
      <c r="M17" s="22"/>
      <c r="N17" s="22"/>
      <c r="O17" s="22"/>
      <c r="P17" s="51"/>
    </row>
    <row r="18" spans="1:16" s="27" customFormat="1" ht="25.5" x14ac:dyDescent="0.2">
      <c r="A18" s="22">
        <v>9</v>
      </c>
      <c r="B18" s="1" t="s">
        <v>42</v>
      </c>
      <c r="C18" s="23">
        <v>10024503</v>
      </c>
      <c r="D18" s="2" t="s">
        <v>32</v>
      </c>
      <c r="E18" s="24">
        <v>1</v>
      </c>
      <c r="F18" s="25">
        <v>4968.07</v>
      </c>
      <c r="G18" s="25">
        <f t="shared" si="0"/>
        <v>4968.07</v>
      </c>
      <c r="H18" s="26"/>
      <c r="I18" s="26"/>
      <c r="J18" s="25">
        <f t="shared" si="1"/>
        <v>0</v>
      </c>
      <c r="K18" s="25">
        <f t="shared" si="2"/>
        <v>0</v>
      </c>
      <c r="L18" s="25">
        <f t="shared" si="3"/>
        <v>0</v>
      </c>
      <c r="M18" s="22"/>
      <c r="N18" s="22"/>
      <c r="O18" s="22"/>
      <c r="P18" s="51"/>
    </row>
    <row r="19" spans="1:16" s="27" customFormat="1" ht="25.5" x14ac:dyDescent="0.2">
      <c r="A19" s="22">
        <v>10</v>
      </c>
      <c r="B19" s="1" t="s">
        <v>43</v>
      </c>
      <c r="C19" s="23">
        <v>10026672</v>
      </c>
      <c r="D19" s="2" t="s">
        <v>32</v>
      </c>
      <c r="E19" s="24">
        <v>1</v>
      </c>
      <c r="F19" s="25">
        <v>4034.99</v>
      </c>
      <c r="G19" s="25">
        <f t="shared" si="0"/>
        <v>4034.99</v>
      </c>
      <c r="H19" s="26"/>
      <c r="I19" s="26"/>
      <c r="J19" s="25">
        <f t="shared" si="1"/>
        <v>0</v>
      </c>
      <c r="K19" s="25">
        <f t="shared" si="2"/>
        <v>0</v>
      </c>
      <c r="L19" s="25">
        <f t="shared" si="3"/>
        <v>0</v>
      </c>
      <c r="M19" s="22"/>
      <c r="N19" s="22"/>
      <c r="O19" s="22"/>
      <c r="P19" s="51"/>
    </row>
    <row r="20" spans="1:16" s="27" customFormat="1" x14ac:dyDescent="0.2">
      <c r="A20" s="22">
        <v>11</v>
      </c>
      <c r="B20" s="1" t="s">
        <v>44</v>
      </c>
      <c r="C20" s="23">
        <v>10026674</v>
      </c>
      <c r="D20" s="2" t="s">
        <v>32</v>
      </c>
      <c r="E20" s="24">
        <v>1</v>
      </c>
      <c r="F20" s="25">
        <v>8471.85</v>
      </c>
      <c r="G20" s="25">
        <f t="shared" si="0"/>
        <v>8471.85</v>
      </c>
      <c r="H20" s="26"/>
      <c r="I20" s="26"/>
      <c r="J20" s="25">
        <f t="shared" si="1"/>
        <v>0</v>
      </c>
      <c r="K20" s="25">
        <f t="shared" si="2"/>
        <v>0</v>
      </c>
      <c r="L20" s="25">
        <f t="shared" si="3"/>
        <v>0</v>
      </c>
      <c r="M20" s="22"/>
      <c r="N20" s="22"/>
      <c r="O20" s="22"/>
      <c r="P20" s="51"/>
    </row>
    <row r="21" spans="1:16" s="27" customFormat="1" ht="25.5" x14ac:dyDescent="0.2">
      <c r="A21" s="22">
        <v>12</v>
      </c>
      <c r="B21" s="1" t="s">
        <v>45</v>
      </c>
      <c r="C21" s="23">
        <v>10028294</v>
      </c>
      <c r="D21" s="2" t="s">
        <v>32</v>
      </c>
      <c r="E21" s="24">
        <v>1</v>
      </c>
      <c r="F21" s="25">
        <v>9088.51</v>
      </c>
      <c r="G21" s="25">
        <f t="shared" si="0"/>
        <v>9088.51</v>
      </c>
      <c r="H21" s="26"/>
      <c r="I21" s="26"/>
      <c r="J21" s="25">
        <f t="shared" si="1"/>
        <v>0</v>
      </c>
      <c r="K21" s="25">
        <f t="shared" si="2"/>
        <v>0</v>
      </c>
      <c r="L21" s="25">
        <f t="shared" si="3"/>
        <v>0</v>
      </c>
      <c r="M21" s="22"/>
      <c r="N21" s="22"/>
      <c r="O21" s="22"/>
      <c r="P21" s="51"/>
    </row>
    <row r="22" spans="1:16" s="27" customFormat="1" ht="25.5" x14ac:dyDescent="0.2">
      <c r="A22" s="22">
        <v>13</v>
      </c>
      <c r="B22" s="1" t="s">
        <v>46</v>
      </c>
      <c r="C22" s="23">
        <v>10030771</v>
      </c>
      <c r="D22" s="2" t="s">
        <v>32</v>
      </c>
      <c r="E22" s="24">
        <v>1</v>
      </c>
      <c r="F22" s="25">
        <v>5421.64</v>
      </c>
      <c r="G22" s="25">
        <f t="shared" si="0"/>
        <v>5421.64</v>
      </c>
      <c r="H22" s="26"/>
      <c r="I22" s="26"/>
      <c r="J22" s="25">
        <f t="shared" si="1"/>
        <v>0</v>
      </c>
      <c r="K22" s="25">
        <f t="shared" si="2"/>
        <v>0</v>
      </c>
      <c r="L22" s="25">
        <f t="shared" si="3"/>
        <v>0</v>
      </c>
      <c r="M22" s="22"/>
      <c r="N22" s="22"/>
      <c r="O22" s="22"/>
      <c r="P22" s="51"/>
    </row>
    <row r="23" spans="1:16" s="27" customFormat="1" ht="25.5" x14ac:dyDescent="0.2">
      <c r="A23" s="22">
        <v>14</v>
      </c>
      <c r="B23" s="1" t="s">
        <v>47</v>
      </c>
      <c r="C23" s="23">
        <v>10036176</v>
      </c>
      <c r="D23" s="2" t="s">
        <v>32</v>
      </c>
      <c r="E23" s="24">
        <v>1</v>
      </c>
      <c r="F23" s="25">
        <v>14363.76</v>
      </c>
      <c r="G23" s="25">
        <f t="shared" si="0"/>
        <v>14363.76</v>
      </c>
      <c r="H23" s="26"/>
      <c r="I23" s="26"/>
      <c r="J23" s="25">
        <f t="shared" si="1"/>
        <v>0</v>
      </c>
      <c r="K23" s="25">
        <f t="shared" si="2"/>
        <v>0</v>
      </c>
      <c r="L23" s="25">
        <f t="shared" si="3"/>
        <v>0</v>
      </c>
      <c r="M23" s="22"/>
      <c r="N23" s="22"/>
      <c r="O23" s="22"/>
      <c r="P23" s="51"/>
    </row>
    <row r="24" spans="1:16" s="27" customFormat="1" ht="25.5" x14ac:dyDescent="0.2">
      <c r="A24" s="22">
        <v>15</v>
      </c>
      <c r="B24" s="1" t="s">
        <v>48</v>
      </c>
      <c r="C24" s="23">
        <v>10038602</v>
      </c>
      <c r="D24" s="2" t="s">
        <v>32</v>
      </c>
      <c r="E24" s="24">
        <v>1</v>
      </c>
      <c r="F24" s="25">
        <v>4187.8900000000003</v>
      </c>
      <c r="G24" s="25">
        <f t="shared" si="0"/>
        <v>4187.8900000000003</v>
      </c>
      <c r="H24" s="26"/>
      <c r="I24" s="26"/>
      <c r="J24" s="25">
        <f t="shared" si="1"/>
        <v>0</v>
      </c>
      <c r="K24" s="25">
        <f t="shared" si="2"/>
        <v>0</v>
      </c>
      <c r="L24" s="25">
        <f t="shared" si="3"/>
        <v>0</v>
      </c>
      <c r="M24" s="22"/>
      <c r="N24" s="22"/>
      <c r="O24" s="22"/>
      <c r="P24" s="51"/>
    </row>
    <row r="25" spans="1:16" s="27" customFormat="1" ht="25.5" x14ac:dyDescent="0.2">
      <c r="A25" s="22">
        <v>16</v>
      </c>
      <c r="B25" s="1" t="s">
        <v>49</v>
      </c>
      <c r="C25" s="23">
        <v>10097907</v>
      </c>
      <c r="D25" s="2" t="s">
        <v>32</v>
      </c>
      <c r="E25" s="24">
        <v>1</v>
      </c>
      <c r="F25" s="25">
        <v>25048.57</v>
      </c>
      <c r="G25" s="25">
        <f t="shared" si="0"/>
        <v>25048.57</v>
      </c>
      <c r="H25" s="26"/>
      <c r="I25" s="26"/>
      <c r="J25" s="25">
        <f t="shared" si="1"/>
        <v>0</v>
      </c>
      <c r="K25" s="25">
        <f t="shared" si="2"/>
        <v>0</v>
      </c>
      <c r="L25" s="25">
        <f t="shared" si="3"/>
        <v>0</v>
      </c>
      <c r="M25" s="22"/>
      <c r="N25" s="22"/>
      <c r="O25" s="22"/>
      <c r="P25" s="51"/>
    </row>
    <row r="26" spans="1:16" s="27" customFormat="1" x14ac:dyDescent="0.2">
      <c r="A26" s="22">
        <v>17</v>
      </c>
      <c r="B26" s="1" t="s">
        <v>50</v>
      </c>
      <c r="C26" s="23">
        <v>10099748</v>
      </c>
      <c r="D26" s="2" t="s">
        <v>32</v>
      </c>
      <c r="E26" s="24">
        <v>1</v>
      </c>
      <c r="F26" s="25">
        <v>5992.99</v>
      </c>
      <c r="G26" s="25">
        <f t="shared" si="0"/>
        <v>5992.99</v>
      </c>
      <c r="H26" s="26"/>
      <c r="I26" s="26"/>
      <c r="J26" s="25">
        <f t="shared" si="1"/>
        <v>0</v>
      </c>
      <c r="K26" s="25">
        <f t="shared" si="2"/>
        <v>0</v>
      </c>
      <c r="L26" s="25">
        <f t="shared" si="3"/>
        <v>0</v>
      </c>
      <c r="M26" s="22"/>
      <c r="N26" s="22"/>
      <c r="O26" s="22"/>
      <c r="P26" s="51"/>
    </row>
    <row r="27" spans="1:16" s="27" customFormat="1" x14ac:dyDescent="0.2">
      <c r="A27" s="22">
        <v>18</v>
      </c>
      <c r="B27" s="1" t="s">
        <v>51</v>
      </c>
      <c r="C27" s="23">
        <v>10123021</v>
      </c>
      <c r="D27" s="2" t="s">
        <v>32</v>
      </c>
      <c r="E27" s="24">
        <v>1</v>
      </c>
      <c r="F27" s="25">
        <v>58421.31</v>
      </c>
      <c r="G27" s="25">
        <f t="shared" si="0"/>
        <v>58421.31</v>
      </c>
      <c r="H27" s="26"/>
      <c r="I27" s="26"/>
      <c r="J27" s="25">
        <f t="shared" si="1"/>
        <v>0</v>
      </c>
      <c r="K27" s="25">
        <f t="shared" si="2"/>
        <v>0</v>
      </c>
      <c r="L27" s="25">
        <f t="shared" si="3"/>
        <v>0</v>
      </c>
      <c r="M27" s="22"/>
      <c r="N27" s="22"/>
      <c r="O27" s="22"/>
      <c r="P27" s="51"/>
    </row>
    <row r="28" spans="1:16" s="27" customFormat="1" ht="38.25" x14ac:dyDescent="0.2">
      <c r="A28" s="22">
        <v>19</v>
      </c>
      <c r="B28" s="1" t="s">
        <v>52</v>
      </c>
      <c r="C28" s="23">
        <v>10123482</v>
      </c>
      <c r="D28" s="2" t="s">
        <v>32</v>
      </c>
      <c r="E28" s="24">
        <v>1</v>
      </c>
      <c r="F28" s="25">
        <v>68053.929999999993</v>
      </c>
      <c r="G28" s="25">
        <f t="shared" si="0"/>
        <v>68053.929999999993</v>
      </c>
      <c r="H28" s="26"/>
      <c r="I28" s="26"/>
      <c r="J28" s="25">
        <f t="shared" si="1"/>
        <v>0</v>
      </c>
      <c r="K28" s="25">
        <f t="shared" si="2"/>
        <v>0</v>
      </c>
      <c r="L28" s="25">
        <f t="shared" si="3"/>
        <v>0</v>
      </c>
      <c r="M28" s="22"/>
      <c r="N28" s="22"/>
      <c r="O28" s="22"/>
      <c r="P28" s="51"/>
    </row>
    <row r="29" spans="1:16" s="27" customFormat="1" x14ac:dyDescent="0.2">
      <c r="A29" s="22">
        <v>20</v>
      </c>
      <c r="B29" s="1" t="s">
        <v>53</v>
      </c>
      <c r="C29" s="23">
        <v>10137437</v>
      </c>
      <c r="D29" s="2" t="s">
        <v>32</v>
      </c>
      <c r="E29" s="24">
        <v>1</v>
      </c>
      <c r="F29" s="25">
        <v>6742.46</v>
      </c>
      <c r="G29" s="25">
        <f t="shared" si="0"/>
        <v>6742.46</v>
      </c>
      <c r="H29" s="26"/>
      <c r="I29" s="26"/>
      <c r="J29" s="25">
        <f t="shared" si="1"/>
        <v>0</v>
      </c>
      <c r="K29" s="25">
        <f t="shared" si="2"/>
        <v>0</v>
      </c>
      <c r="L29" s="25">
        <f t="shared" si="3"/>
        <v>0</v>
      </c>
      <c r="M29" s="22"/>
      <c r="N29" s="22"/>
      <c r="O29" s="22"/>
      <c r="P29" s="51"/>
    </row>
    <row r="30" spans="1:16" s="27" customFormat="1" x14ac:dyDescent="0.2">
      <c r="A30" s="22">
        <v>21</v>
      </c>
      <c r="B30" s="1" t="s">
        <v>54</v>
      </c>
      <c r="C30" s="23">
        <v>10137487</v>
      </c>
      <c r="D30" s="2" t="s">
        <v>32</v>
      </c>
      <c r="E30" s="24">
        <v>1</v>
      </c>
      <c r="F30" s="25">
        <v>9088.51</v>
      </c>
      <c r="G30" s="25">
        <f t="shared" si="0"/>
        <v>9088.51</v>
      </c>
      <c r="H30" s="26"/>
      <c r="I30" s="26"/>
      <c r="J30" s="25">
        <f t="shared" si="1"/>
        <v>0</v>
      </c>
      <c r="K30" s="25">
        <f t="shared" si="2"/>
        <v>0</v>
      </c>
      <c r="L30" s="25">
        <f t="shared" si="3"/>
        <v>0</v>
      </c>
      <c r="M30" s="22"/>
      <c r="N30" s="22"/>
      <c r="O30" s="22"/>
      <c r="P30" s="51"/>
    </row>
    <row r="31" spans="1:16" s="27" customFormat="1" x14ac:dyDescent="0.2">
      <c r="A31" s="22">
        <v>22</v>
      </c>
      <c r="B31" s="1" t="s">
        <v>55</v>
      </c>
      <c r="C31" s="23">
        <v>10144669</v>
      </c>
      <c r="D31" s="2" t="s">
        <v>32</v>
      </c>
      <c r="E31" s="24">
        <v>1</v>
      </c>
      <c r="F31" s="25">
        <v>3302.55</v>
      </c>
      <c r="G31" s="25">
        <f t="shared" si="0"/>
        <v>3302.55</v>
      </c>
      <c r="H31" s="26"/>
      <c r="I31" s="26"/>
      <c r="J31" s="25">
        <f t="shared" si="1"/>
        <v>0</v>
      </c>
      <c r="K31" s="25">
        <f t="shared" si="2"/>
        <v>0</v>
      </c>
      <c r="L31" s="25">
        <f t="shared" si="3"/>
        <v>0</v>
      </c>
      <c r="M31" s="22"/>
      <c r="N31" s="22"/>
      <c r="O31" s="22"/>
      <c r="P31" s="51"/>
    </row>
    <row r="32" spans="1:16" s="27" customFormat="1" x14ac:dyDescent="0.2">
      <c r="A32" s="22">
        <v>23</v>
      </c>
      <c r="B32" s="1" t="s">
        <v>56</v>
      </c>
      <c r="C32" s="23">
        <v>10145242</v>
      </c>
      <c r="D32" s="2" t="s">
        <v>32</v>
      </c>
      <c r="E32" s="24">
        <v>1</v>
      </c>
      <c r="F32" s="25">
        <v>16308.9</v>
      </c>
      <c r="G32" s="25">
        <f t="shared" si="0"/>
        <v>16308.9</v>
      </c>
      <c r="H32" s="26"/>
      <c r="I32" s="26"/>
      <c r="J32" s="25">
        <f t="shared" si="1"/>
        <v>0</v>
      </c>
      <c r="K32" s="25">
        <f t="shared" si="2"/>
        <v>0</v>
      </c>
      <c r="L32" s="25">
        <f t="shared" si="3"/>
        <v>0</v>
      </c>
      <c r="M32" s="22"/>
      <c r="N32" s="22"/>
      <c r="O32" s="22"/>
      <c r="P32" s="51"/>
    </row>
    <row r="33" spans="1:16" s="27" customFormat="1" x14ac:dyDescent="0.2">
      <c r="A33" s="22">
        <v>24</v>
      </c>
      <c r="B33" s="1" t="s">
        <v>57</v>
      </c>
      <c r="C33" s="23">
        <v>10151636</v>
      </c>
      <c r="D33" s="2" t="s">
        <v>32</v>
      </c>
      <c r="E33" s="24">
        <v>1</v>
      </c>
      <c r="F33" s="25">
        <v>26625.91</v>
      </c>
      <c r="G33" s="25">
        <f t="shared" si="0"/>
        <v>26625.91</v>
      </c>
      <c r="H33" s="26"/>
      <c r="I33" s="26"/>
      <c r="J33" s="25">
        <f t="shared" si="1"/>
        <v>0</v>
      </c>
      <c r="K33" s="25">
        <f t="shared" si="2"/>
        <v>0</v>
      </c>
      <c r="L33" s="25">
        <f t="shared" si="3"/>
        <v>0</v>
      </c>
      <c r="M33" s="22"/>
      <c r="N33" s="22"/>
      <c r="O33" s="22"/>
      <c r="P33" s="51"/>
    </row>
    <row r="34" spans="1:16" s="27" customFormat="1" x14ac:dyDescent="0.2">
      <c r="A34" s="22">
        <v>25</v>
      </c>
      <c r="B34" s="1" t="s">
        <v>58</v>
      </c>
      <c r="C34" s="23">
        <v>10155699</v>
      </c>
      <c r="D34" s="2" t="s">
        <v>32</v>
      </c>
      <c r="E34" s="24">
        <v>1</v>
      </c>
      <c r="F34" s="25">
        <v>25962.17</v>
      </c>
      <c r="G34" s="25">
        <f t="shared" si="0"/>
        <v>25962.17</v>
      </c>
      <c r="H34" s="26"/>
      <c r="I34" s="26"/>
      <c r="J34" s="25">
        <f t="shared" si="1"/>
        <v>0</v>
      </c>
      <c r="K34" s="25">
        <f t="shared" si="2"/>
        <v>0</v>
      </c>
      <c r="L34" s="25">
        <f t="shared" si="3"/>
        <v>0</v>
      </c>
      <c r="M34" s="22"/>
      <c r="N34" s="22"/>
      <c r="O34" s="22"/>
      <c r="P34" s="51"/>
    </row>
    <row r="35" spans="1:16" s="27" customFormat="1" x14ac:dyDescent="0.2">
      <c r="A35" s="22">
        <v>26</v>
      </c>
      <c r="B35" s="1" t="s">
        <v>59</v>
      </c>
      <c r="C35" s="23"/>
      <c r="D35" s="2" t="s">
        <v>32</v>
      </c>
      <c r="E35" s="24">
        <v>1</v>
      </c>
      <c r="F35" s="25">
        <v>1600.76</v>
      </c>
      <c r="G35" s="25">
        <f t="shared" si="0"/>
        <v>1600.76</v>
      </c>
      <c r="H35" s="26"/>
      <c r="I35" s="26"/>
      <c r="J35" s="25">
        <f t="shared" si="1"/>
        <v>0</v>
      </c>
      <c r="K35" s="25">
        <f t="shared" si="2"/>
        <v>0</v>
      </c>
      <c r="L35" s="25">
        <f t="shared" si="3"/>
        <v>0</v>
      </c>
      <c r="M35" s="22"/>
      <c r="N35" s="22"/>
      <c r="O35" s="22"/>
      <c r="P35" s="51"/>
    </row>
    <row r="36" spans="1:16" s="27" customFormat="1" x14ac:dyDescent="0.2">
      <c r="A36" s="22">
        <v>27</v>
      </c>
      <c r="B36" s="1" t="s">
        <v>60</v>
      </c>
      <c r="C36" s="23">
        <v>10157960</v>
      </c>
      <c r="D36" s="2" t="s">
        <v>32</v>
      </c>
      <c r="E36" s="24">
        <v>1</v>
      </c>
      <c r="F36" s="25">
        <v>2154.0100000000002</v>
      </c>
      <c r="G36" s="25">
        <f t="shared" si="0"/>
        <v>2154.0100000000002</v>
      </c>
      <c r="H36" s="26"/>
      <c r="I36" s="26"/>
      <c r="J36" s="25">
        <f t="shared" si="1"/>
        <v>0</v>
      </c>
      <c r="K36" s="25">
        <f t="shared" si="2"/>
        <v>0</v>
      </c>
      <c r="L36" s="25">
        <f t="shared" si="3"/>
        <v>0</v>
      </c>
      <c r="M36" s="22"/>
      <c r="N36" s="22"/>
      <c r="O36" s="22"/>
      <c r="P36" s="51"/>
    </row>
    <row r="37" spans="1:16" s="27" customFormat="1" x14ac:dyDescent="0.2">
      <c r="A37" s="22">
        <v>28</v>
      </c>
      <c r="B37" s="1" t="s">
        <v>61</v>
      </c>
      <c r="C37" s="23">
        <v>10157963</v>
      </c>
      <c r="D37" s="2" t="s">
        <v>32</v>
      </c>
      <c r="E37" s="24">
        <v>1</v>
      </c>
      <c r="F37" s="25">
        <v>3138.22</v>
      </c>
      <c r="G37" s="25">
        <f t="shared" si="0"/>
        <v>3138.22</v>
      </c>
      <c r="H37" s="26"/>
      <c r="I37" s="26"/>
      <c r="J37" s="25">
        <f t="shared" si="1"/>
        <v>0</v>
      </c>
      <c r="K37" s="25">
        <f t="shared" si="2"/>
        <v>0</v>
      </c>
      <c r="L37" s="25">
        <f t="shared" si="3"/>
        <v>0</v>
      </c>
      <c r="M37" s="22"/>
      <c r="N37" s="22"/>
      <c r="O37" s="22"/>
      <c r="P37" s="51"/>
    </row>
    <row r="38" spans="1:16" s="27" customFormat="1" x14ac:dyDescent="0.2">
      <c r="A38" s="22">
        <v>29</v>
      </c>
      <c r="B38" s="1" t="s">
        <v>62</v>
      </c>
      <c r="C38" s="23">
        <v>10157964</v>
      </c>
      <c r="D38" s="2" t="s">
        <v>32</v>
      </c>
      <c r="E38" s="24">
        <v>1</v>
      </c>
      <c r="F38" s="25">
        <v>3302.55</v>
      </c>
      <c r="G38" s="25">
        <f t="shared" si="0"/>
        <v>3302.55</v>
      </c>
      <c r="H38" s="26"/>
      <c r="I38" s="26"/>
      <c r="J38" s="25">
        <f t="shared" si="1"/>
        <v>0</v>
      </c>
      <c r="K38" s="25">
        <f t="shared" si="2"/>
        <v>0</v>
      </c>
      <c r="L38" s="25">
        <f t="shared" si="3"/>
        <v>0</v>
      </c>
      <c r="M38" s="22"/>
      <c r="N38" s="22"/>
      <c r="O38" s="22"/>
      <c r="P38" s="51"/>
    </row>
    <row r="39" spans="1:16" s="27" customFormat="1" ht="25.5" x14ac:dyDescent="0.2">
      <c r="A39" s="22">
        <v>30</v>
      </c>
      <c r="B39" s="1" t="s">
        <v>63</v>
      </c>
      <c r="C39" s="23">
        <v>70000172</v>
      </c>
      <c r="D39" s="2" t="s">
        <v>32</v>
      </c>
      <c r="E39" s="24">
        <v>1</v>
      </c>
      <c r="F39" s="25">
        <v>90118.74</v>
      </c>
      <c r="G39" s="25">
        <f t="shared" si="0"/>
        <v>90118.74</v>
      </c>
      <c r="H39" s="26"/>
      <c r="I39" s="26"/>
      <c r="J39" s="25">
        <f t="shared" si="1"/>
        <v>0</v>
      </c>
      <c r="K39" s="25">
        <f t="shared" si="2"/>
        <v>0</v>
      </c>
      <c r="L39" s="25">
        <f t="shared" si="3"/>
        <v>0</v>
      </c>
      <c r="M39" s="22"/>
      <c r="N39" s="22"/>
      <c r="O39" s="22"/>
      <c r="P39" s="51"/>
    </row>
    <row r="40" spans="1:16" s="27" customFormat="1" ht="25.5" x14ac:dyDescent="0.2">
      <c r="A40" s="22">
        <v>31</v>
      </c>
      <c r="B40" s="1" t="s">
        <v>64</v>
      </c>
      <c r="C40" s="23">
        <v>70010982</v>
      </c>
      <c r="D40" s="2" t="s">
        <v>32</v>
      </c>
      <c r="E40" s="24">
        <v>1</v>
      </c>
      <c r="F40" s="25">
        <v>129629.9</v>
      </c>
      <c r="G40" s="25">
        <f t="shared" si="0"/>
        <v>129629.9</v>
      </c>
      <c r="H40" s="26"/>
      <c r="I40" s="26"/>
      <c r="J40" s="25">
        <f t="shared" si="1"/>
        <v>0</v>
      </c>
      <c r="K40" s="25">
        <f t="shared" si="2"/>
        <v>0</v>
      </c>
      <c r="L40" s="25">
        <f t="shared" si="3"/>
        <v>0</v>
      </c>
      <c r="M40" s="22"/>
      <c r="N40" s="22"/>
      <c r="O40" s="22"/>
      <c r="P40" s="51"/>
    </row>
    <row r="41" spans="1:16" s="27" customFormat="1" x14ac:dyDescent="0.2">
      <c r="A41" s="22">
        <v>32</v>
      </c>
      <c r="B41" s="1" t="s">
        <v>65</v>
      </c>
      <c r="C41" s="23">
        <v>102000035</v>
      </c>
      <c r="D41" s="2" t="s">
        <v>32</v>
      </c>
      <c r="E41" s="24">
        <v>1</v>
      </c>
      <c r="F41" s="25">
        <v>6742.46</v>
      </c>
      <c r="G41" s="25">
        <f t="shared" si="0"/>
        <v>6742.46</v>
      </c>
      <c r="H41" s="26"/>
      <c r="I41" s="26"/>
      <c r="J41" s="25">
        <f t="shared" si="1"/>
        <v>0</v>
      </c>
      <c r="K41" s="25">
        <f t="shared" si="2"/>
        <v>0</v>
      </c>
      <c r="L41" s="25">
        <f t="shared" si="3"/>
        <v>0</v>
      </c>
      <c r="M41" s="22"/>
      <c r="N41" s="22"/>
      <c r="O41" s="22"/>
      <c r="P41" s="51"/>
    </row>
    <row r="42" spans="1:16" s="27" customFormat="1" x14ac:dyDescent="0.2">
      <c r="A42" s="22">
        <v>33</v>
      </c>
      <c r="B42" s="1" t="s">
        <v>66</v>
      </c>
      <c r="C42" s="23">
        <v>102000099</v>
      </c>
      <c r="D42" s="2" t="s">
        <v>32</v>
      </c>
      <c r="E42" s="24">
        <v>1</v>
      </c>
      <c r="F42" s="25">
        <v>68053.929999999993</v>
      </c>
      <c r="G42" s="25">
        <f t="shared" si="0"/>
        <v>68053.929999999993</v>
      </c>
      <c r="H42" s="26"/>
      <c r="I42" s="26"/>
      <c r="J42" s="25">
        <f t="shared" si="1"/>
        <v>0</v>
      </c>
      <c r="K42" s="25">
        <f t="shared" si="2"/>
        <v>0</v>
      </c>
      <c r="L42" s="25">
        <f t="shared" si="3"/>
        <v>0</v>
      </c>
      <c r="M42" s="22"/>
      <c r="N42" s="22"/>
      <c r="O42" s="22"/>
      <c r="P42" s="51"/>
    </row>
    <row r="43" spans="1:16" s="27" customFormat="1" x14ac:dyDescent="0.2">
      <c r="A43" s="22">
        <v>34</v>
      </c>
      <c r="B43" s="1" t="s">
        <v>67</v>
      </c>
      <c r="C43" s="23">
        <v>102000217</v>
      </c>
      <c r="D43" s="2" t="s">
        <v>32</v>
      </c>
      <c r="E43" s="24">
        <v>1</v>
      </c>
      <c r="F43" s="25">
        <v>129629.9</v>
      </c>
      <c r="G43" s="25">
        <f t="shared" si="0"/>
        <v>129629.9</v>
      </c>
      <c r="H43" s="26"/>
      <c r="I43" s="26"/>
      <c r="J43" s="25">
        <f t="shared" si="1"/>
        <v>0</v>
      </c>
      <c r="K43" s="25">
        <f t="shared" si="2"/>
        <v>0</v>
      </c>
      <c r="L43" s="25">
        <f t="shared" si="3"/>
        <v>0</v>
      </c>
      <c r="M43" s="22"/>
      <c r="N43" s="22"/>
      <c r="O43" s="22"/>
      <c r="P43" s="51"/>
    </row>
    <row r="44" spans="1:16" s="27" customFormat="1" x14ac:dyDescent="0.2">
      <c r="A44" s="22">
        <v>35</v>
      </c>
      <c r="B44" s="1" t="s">
        <v>68</v>
      </c>
      <c r="C44" s="23">
        <v>102000374</v>
      </c>
      <c r="D44" s="2" t="s">
        <v>32</v>
      </c>
      <c r="E44" s="24">
        <v>1</v>
      </c>
      <c r="F44" s="25">
        <v>69127.399999999994</v>
      </c>
      <c r="G44" s="25">
        <f t="shared" si="0"/>
        <v>69127.399999999994</v>
      </c>
      <c r="H44" s="26"/>
      <c r="I44" s="26"/>
      <c r="J44" s="25">
        <f t="shared" si="1"/>
        <v>0</v>
      </c>
      <c r="K44" s="25">
        <f t="shared" si="2"/>
        <v>0</v>
      </c>
      <c r="L44" s="25">
        <f t="shared" si="3"/>
        <v>0</v>
      </c>
      <c r="M44" s="22"/>
      <c r="N44" s="22"/>
      <c r="O44" s="22"/>
      <c r="P44" s="51"/>
    </row>
    <row r="45" spans="1:16" s="27" customFormat="1" ht="38.25" x14ac:dyDescent="0.2">
      <c r="A45" s="22">
        <v>36</v>
      </c>
      <c r="B45" s="1" t="s">
        <v>69</v>
      </c>
      <c r="C45" s="23">
        <v>102000414</v>
      </c>
      <c r="D45" s="2" t="s">
        <v>32</v>
      </c>
      <c r="E45" s="24">
        <v>1</v>
      </c>
      <c r="F45" s="25">
        <v>90118.74</v>
      </c>
      <c r="G45" s="25">
        <f t="shared" si="0"/>
        <v>90118.74</v>
      </c>
      <c r="H45" s="26"/>
      <c r="I45" s="26"/>
      <c r="J45" s="25">
        <f t="shared" si="1"/>
        <v>0</v>
      </c>
      <c r="K45" s="25">
        <f t="shared" si="2"/>
        <v>0</v>
      </c>
      <c r="L45" s="25">
        <f t="shared" si="3"/>
        <v>0</v>
      </c>
      <c r="M45" s="22"/>
      <c r="N45" s="22"/>
      <c r="O45" s="22"/>
      <c r="P45" s="51"/>
    </row>
    <row r="46" spans="1:16" s="27" customFormat="1" x14ac:dyDescent="0.2">
      <c r="A46" s="22">
        <v>37</v>
      </c>
      <c r="B46" s="1" t="s">
        <v>70</v>
      </c>
      <c r="C46" s="23">
        <v>102000477</v>
      </c>
      <c r="D46" s="2" t="s">
        <v>32</v>
      </c>
      <c r="E46" s="24">
        <v>1</v>
      </c>
      <c r="F46" s="25">
        <v>26625.82</v>
      </c>
      <c r="G46" s="25">
        <f t="shared" si="0"/>
        <v>26625.82</v>
      </c>
      <c r="H46" s="26"/>
      <c r="I46" s="26"/>
      <c r="J46" s="25">
        <f t="shared" si="1"/>
        <v>0</v>
      </c>
      <c r="K46" s="25">
        <f t="shared" si="2"/>
        <v>0</v>
      </c>
      <c r="L46" s="25">
        <f t="shared" si="3"/>
        <v>0</v>
      </c>
      <c r="M46" s="22"/>
      <c r="N46" s="22"/>
      <c r="O46" s="22"/>
      <c r="P46" s="51"/>
    </row>
    <row r="47" spans="1:16" s="27" customFormat="1" x14ac:dyDescent="0.2">
      <c r="A47" s="22">
        <v>38</v>
      </c>
      <c r="B47" s="1" t="s">
        <v>71</v>
      </c>
      <c r="C47" s="23"/>
      <c r="D47" s="2" t="s">
        <v>32</v>
      </c>
      <c r="E47" s="24">
        <v>1</v>
      </c>
      <c r="F47" s="25">
        <v>129629.9</v>
      </c>
      <c r="G47" s="25">
        <f t="shared" si="0"/>
        <v>129629.9</v>
      </c>
      <c r="H47" s="26"/>
      <c r="I47" s="26"/>
      <c r="J47" s="25">
        <f t="shared" si="1"/>
        <v>0</v>
      </c>
      <c r="K47" s="25">
        <f t="shared" si="2"/>
        <v>0</v>
      </c>
      <c r="L47" s="25">
        <f t="shared" si="3"/>
        <v>0</v>
      </c>
      <c r="M47" s="22"/>
      <c r="N47" s="22"/>
      <c r="O47" s="22"/>
      <c r="P47" s="51"/>
    </row>
    <row r="48" spans="1:16" s="27" customFormat="1" x14ac:dyDescent="0.2">
      <c r="A48" s="22">
        <v>39</v>
      </c>
      <c r="B48" s="1" t="s">
        <v>72</v>
      </c>
      <c r="C48" s="23">
        <v>102001576</v>
      </c>
      <c r="D48" s="2" t="s">
        <v>32</v>
      </c>
      <c r="E48" s="24">
        <v>1</v>
      </c>
      <c r="F48" s="25">
        <v>129629.9</v>
      </c>
      <c r="G48" s="25">
        <f t="shared" si="0"/>
        <v>129629.9</v>
      </c>
      <c r="H48" s="26"/>
      <c r="I48" s="26"/>
      <c r="J48" s="25">
        <f t="shared" si="1"/>
        <v>0</v>
      </c>
      <c r="K48" s="25">
        <f t="shared" si="2"/>
        <v>0</v>
      </c>
      <c r="L48" s="25">
        <f t="shared" si="3"/>
        <v>0</v>
      </c>
      <c r="M48" s="22"/>
      <c r="N48" s="22"/>
      <c r="O48" s="22"/>
      <c r="P48" s="51"/>
    </row>
    <row r="49" spans="1:16" s="27" customFormat="1" x14ac:dyDescent="0.2">
      <c r="A49" s="22">
        <v>40</v>
      </c>
      <c r="B49" s="1" t="s">
        <v>73</v>
      </c>
      <c r="C49" s="23">
        <v>102001732</v>
      </c>
      <c r="D49" s="2" t="s">
        <v>32</v>
      </c>
      <c r="E49" s="24">
        <v>1</v>
      </c>
      <c r="F49" s="25">
        <v>68053.929999999993</v>
      </c>
      <c r="G49" s="25">
        <f t="shared" si="0"/>
        <v>68053.929999999993</v>
      </c>
      <c r="H49" s="26"/>
      <c r="I49" s="26"/>
      <c r="J49" s="25">
        <f t="shared" si="1"/>
        <v>0</v>
      </c>
      <c r="K49" s="25">
        <f t="shared" si="2"/>
        <v>0</v>
      </c>
      <c r="L49" s="25">
        <f t="shared" si="3"/>
        <v>0</v>
      </c>
      <c r="M49" s="22"/>
      <c r="N49" s="22"/>
      <c r="O49" s="22"/>
      <c r="P49" s="51"/>
    </row>
    <row r="50" spans="1:16" s="27" customFormat="1" x14ac:dyDescent="0.2">
      <c r="A50" s="22">
        <v>41</v>
      </c>
      <c r="B50" s="1" t="s">
        <v>74</v>
      </c>
      <c r="C50" s="23">
        <v>102002420</v>
      </c>
      <c r="D50" s="2" t="s">
        <v>32</v>
      </c>
      <c r="E50" s="24">
        <v>1</v>
      </c>
      <c r="F50" s="25">
        <v>9088.51</v>
      </c>
      <c r="G50" s="25">
        <f t="shared" si="0"/>
        <v>9088.51</v>
      </c>
      <c r="H50" s="26"/>
      <c r="I50" s="26"/>
      <c r="J50" s="25">
        <f t="shared" si="1"/>
        <v>0</v>
      </c>
      <c r="K50" s="25">
        <f t="shared" si="2"/>
        <v>0</v>
      </c>
      <c r="L50" s="25">
        <f t="shared" si="3"/>
        <v>0</v>
      </c>
      <c r="M50" s="22"/>
      <c r="N50" s="22"/>
      <c r="O50" s="22"/>
      <c r="P50" s="51"/>
    </row>
    <row r="51" spans="1:16" s="27" customFormat="1" ht="38.25" x14ac:dyDescent="0.2">
      <c r="A51" s="22">
        <v>42</v>
      </c>
      <c r="B51" s="1" t="s">
        <v>75</v>
      </c>
      <c r="C51" s="23">
        <v>102008393</v>
      </c>
      <c r="D51" s="2" t="s">
        <v>32</v>
      </c>
      <c r="E51" s="24">
        <v>1</v>
      </c>
      <c r="F51" s="25">
        <v>9088.51</v>
      </c>
      <c r="G51" s="25">
        <f t="shared" si="0"/>
        <v>9088.51</v>
      </c>
      <c r="H51" s="26"/>
      <c r="I51" s="26"/>
      <c r="J51" s="25">
        <f t="shared" si="1"/>
        <v>0</v>
      </c>
      <c r="K51" s="25">
        <f t="shared" si="2"/>
        <v>0</v>
      </c>
      <c r="L51" s="25">
        <f t="shared" si="3"/>
        <v>0</v>
      </c>
      <c r="M51" s="22"/>
      <c r="N51" s="22"/>
      <c r="O51" s="22"/>
      <c r="P51" s="51"/>
    </row>
    <row r="52" spans="1:16" s="27" customFormat="1" x14ac:dyDescent="0.2">
      <c r="A52" s="22">
        <v>43</v>
      </c>
      <c r="B52" s="1" t="s">
        <v>76</v>
      </c>
      <c r="C52" s="23">
        <v>102008580</v>
      </c>
      <c r="D52" s="2" t="s">
        <v>32</v>
      </c>
      <c r="E52" s="24">
        <v>1</v>
      </c>
      <c r="F52" s="25">
        <v>42110.33</v>
      </c>
      <c r="G52" s="25">
        <f t="shared" si="0"/>
        <v>42110.33</v>
      </c>
      <c r="H52" s="26"/>
      <c r="I52" s="26"/>
      <c r="J52" s="25">
        <f t="shared" si="1"/>
        <v>0</v>
      </c>
      <c r="K52" s="25">
        <f t="shared" si="2"/>
        <v>0</v>
      </c>
      <c r="L52" s="25">
        <f t="shared" si="3"/>
        <v>0</v>
      </c>
      <c r="M52" s="22"/>
      <c r="N52" s="22"/>
      <c r="O52" s="22"/>
      <c r="P52" s="51"/>
    </row>
    <row r="53" spans="1:16" s="27" customFormat="1" ht="25.5" x14ac:dyDescent="0.2">
      <c r="A53" s="22">
        <v>44</v>
      </c>
      <c r="B53" s="1" t="s">
        <v>77</v>
      </c>
      <c r="C53" s="23">
        <v>102008588</v>
      </c>
      <c r="D53" s="2" t="s">
        <v>32</v>
      </c>
      <c r="E53" s="24">
        <v>1</v>
      </c>
      <c r="F53" s="25">
        <v>8539.35</v>
      </c>
      <c r="G53" s="25">
        <f t="shared" si="0"/>
        <v>8539.35</v>
      </c>
      <c r="H53" s="26"/>
      <c r="I53" s="26"/>
      <c r="J53" s="25">
        <f t="shared" si="1"/>
        <v>0</v>
      </c>
      <c r="K53" s="25">
        <f t="shared" si="2"/>
        <v>0</v>
      </c>
      <c r="L53" s="25">
        <f t="shared" si="3"/>
        <v>0</v>
      </c>
      <c r="M53" s="22"/>
      <c r="N53" s="22"/>
      <c r="O53" s="22"/>
      <c r="P53" s="51"/>
    </row>
    <row r="54" spans="1:16" s="27" customFormat="1" x14ac:dyDescent="0.2">
      <c r="A54" s="22">
        <v>45</v>
      </c>
      <c r="B54" s="1" t="s">
        <v>78</v>
      </c>
      <c r="C54" s="23"/>
      <c r="D54" s="2" t="s">
        <v>32</v>
      </c>
      <c r="E54" s="24">
        <v>1</v>
      </c>
      <c r="F54" s="25">
        <v>7840.19</v>
      </c>
      <c r="G54" s="25">
        <f t="shared" si="0"/>
        <v>7840.19</v>
      </c>
      <c r="H54" s="26"/>
      <c r="I54" s="26"/>
      <c r="J54" s="25">
        <f t="shared" si="1"/>
        <v>0</v>
      </c>
      <c r="K54" s="25">
        <f t="shared" si="2"/>
        <v>0</v>
      </c>
      <c r="L54" s="25">
        <f t="shared" si="3"/>
        <v>0</v>
      </c>
      <c r="M54" s="22"/>
      <c r="N54" s="22"/>
      <c r="O54" s="22"/>
      <c r="P54" s="51"/>
    </row>
    <row r="55" spans="1:16" s="27" customFormat="1" x14ac:dyDescent="0.2">
      <c r="A55" s="22">
        <v>46</v>
      </c>
      <c r="B55" s="1" t="s">
        <v>79</v>
      </c>
      <c r="C55" s="23">
        <v>102008613</v>
      </c>
      <c r="D55" s="2" t="s">
        <v>32</v>
      </c>
      <c r="E55" s="24">
        <v>1</v>
      </c>
      <c r="F55" s="25">
        <v>54461.98</v>
      </c>
      <c r="G55" s="25">
        <f t="shared" si="0"/>
        <v>54461.98</v>
      </c>
      <c r="H55" s="26"/>
      <c r="I55" s="26"/>
      <c r="J55" s="25">
        <f t="shared" si="1"/>
        <v>0</v>
      </c>
      <c r="K55" s="25">
        <f t="shared" si="2"/>
        <v>0</v>
      </c>
      <c r="L55" s="25">
        <f t="shared" si="3"/>
        <v>0</v>
      </c>
      <c r="M55" s="22"/>
      <c r="N55" s="22"/>
      <c r="O55" s="22"/>
      <c r="P55" s="51"/>
    </row>
    <row r="56" spans="1:16" s="27" customFormat="1" ht="38.25" x14ac:dyDescent="0.2">
      <c r="A56" s="22">
        <v>47</v>
      </c>
      <c r="B56" s="1" t="s">
        <v>80</v>
      </c>
      <c r="C56" s="23">
        <v>102008621</v>
      </c>
      <c r="D56" s="2" t="s">
        <v>32</v>
      </c>
      <c r="E56" s="24">
        <v>1</v>
      </c>
      <c r="F56" s="25">
        <v>6742.46</v>
      </c>
      <c r="G56" s="25">
        <f t="shared" si="0"/>
        <v>6742.46</v>
      </c>
      <c r="H56" s="26"/>
      <c r="I56" s="26"/>
      <c r="J56" s="25">
        <f t="shared" si="1"/>
        <v>0</v>
      </c>
      <c r="K56" s="25">
        <f t="shared" si="2"/>
        <v>0</v>
      </c>
      <c r="L56" s="25">
        <f t="shared" si="3"/>
        <v>0</v>
      </c>
      <c r="M56" s="22"/>
      <c r="N56" s="22"/>
      <c r="O56" s="22"/>
      <c r="P56" s="51"/>
    </row>
    <row r="57" spans="1:16" s="27" customFormat="1" ht="25.5" x14ac:dyDescent="0.2">
      <c r="A57" s="22">
        <v>48</v>
      </c>
      <c r="B57" s="1" t="s">
        <v>81</v>
      </c>
      <c r="C57" s="23">
        <v>102008684</v>
      </c>
      <c r="D57" s="2" t="s">
        <v>32</v>
      </c>
      <c r="E57" s="24">
        <v>1</v>
      </c>
      <c r="F57" s="25">
        <v>5992.92</v>
      </c>
      <c r="G57" s="25">
        <f t="shared" si="0"/>
        <v>5992.92</v>
      </c>
      <c r="H57" s="26"/>
      <c r="I57" s="26"/>
      <c r="J57" s="25">
        <f t="shared" si="1"/>
        <v>0</v>
      </c>
      <c r="K57" s="25">
        <f t="shared" si="2"/>
        <v>0</v>
      </c>
      <c r="L57" s="25">
        <f t="shared" si="3"/>
        <v>0</v>
      </c>
      <c r="M57" s="22"/>
      <c r="N57" s="22"/>
      <c r="O57" s="22"/>
      <c r="P57" s="51"/>
    </row>
    <row r="58" spans="1:16" s="27" customFormat="1" x14ac:dyDescent="0.2">
      <c r="A58" s="22">
        <v>49</v>
      </c>
      <c r="B58" s="1" t="s">
        <v>82</v>
      </c>
      <c r="C58" s="23">
        <v>102008734</v>
      </c>
      <c r="D58" s="2" t="s">
        <v>32</v>
      </c>
      <c r="E58" s="24">
        <v>1</v>
      </c>
      <c r="F58" s="25">
        <v>92871.84</v>
      </c>
      <c r="G58" s="25">
        <f t="shared" si="0"/>
        <v>92871.84</v>
      </c>
      <c r="H58" s="26"/>
      <c r="I58" s="26"/>
      <c r="J58" s="25">
        <f t="shared" si="1"/>
        <v>0</v>
      </c>
      <c r="K58" s="25">
        <f t="shared" si="2"/>
        <v>0</v>
      </c>
      <c r="L58" s="25">
        <f t="shared" si="3"/>
        <v>0</v>
      </c>
      <c r="M58" s="22"/>
      <c r="N58" s="22"/>
      <c r="O58" s="22"/>
      <c r="P58" s="51"/>
    </row>
    <row r="59" spans="1:16" s="27" customFormat="1" x14ac:dyDescent="0.2">
      <c r="A59" s="22">
        <v>50</v>
      </c>
      <c r="B59" s="1" t="s">
        <v>83</v>
      </c>
      <c r="C59" s="23">
        <v>102008737</v>
      </c>
      <c r="D59" s="2" t="s">
        <v>32</v>
      </c>
      <c r="E59" s="24">
        <v>1</v>
      </c>
      <c r="F59" s="25">
        <v>29707.39</v>
      </c>
      <c r="G59" s="25">
        <f t="shared" si="0"/>
        <v>29707.39</v>
      </c>
      <c r="H59" s="26"/>
      <c r="I59" s="26"/>
      <c r="J59" s="25">
        <f t="shared" si="1"/>
        <v>0</v>
      </c>
      <c r="K59" s="25">
        <f t="shared" si="2"/>
        <v>0</v>
      </c>
      <c r="L59" s="25">
        <f t="shared" si="3"/>
        <v>0</v>
      </c>
      <c r="M59" s="22"/>
      <c r="N59" s="22"/>
      <c r="O59" s="22"/>
      <c r="P59" s="51"/>
    </row>
    <row r="60" spans="1:16" s="27" customFormat="1" ht="38.25" x14ac:dyDescent="0.2">
      <c r="A60" s="22">
        <v>51</v>
      </c>
      <c r="B60" s="1" t="s">
        <v>84</v>
      </c>
      <c r="C60" s="23">
        <v>102008738</v>
      </c>
      <c r="D60" s="2" t="s">
        <v>32</v>
      </c>
      <c r="E60" s="24">
        <v>1</v>
      </c>
      <c r="F60" s="25">
        <v>10863.59</v>
      </c>
      <c r="G60" s="25">
        <f t="shared" si="0"/>
        <v>10863.59</v>
      </c>
      <c r="H60" s="26"/>
      <c r="I60" s="26"/>
      <c r="J60" s="25">
        <f t="shared" si="1"/>
        <v>0</v>
      </c>
      <c r="K60" s="25">
        <f t="shared" si="2"/>
        <v>0</v>
      </c>
      <c r="L60" s="25">
        <f t="shared" si="3"/>
        <v>0</v>
      </c>
      <c r="M60" s="22"/>
      <c r="N60" s="22"/>
      <c r="O60" s="22"/>
      <c r="P60" s="51"/>
    </row>
    <row r="61" spans="1:16" s="27" customFormat="1" ht="38.25" x14ac:dyDescent="0.2">
      <c r="A61" s="22">
        <v>52</v>
      </c>
      <c r="B61" s="1" t="s">
        <v>85</v>
      </c>
      <c r="C61" s="23">
        <v>102008739</v>
      </c>
      <c r="D61" s="2" t="s">
        <v>32</v>
      </c>
      <c r="E61" s="24">
        <v>1</v>
      </c>
      <c r="F61" s="25">
        <v>16263.09</v>
      </c>
      <c r="G61" s="25">
        <f t="shared" si="0"/>
        <v>16263.09</v>
      </c>
      <c r="H61" s="26"/>
      <c r="I61" s="26"/>
      <c r="J61" s="25">
        <f t="shared" si="1"/>
        <v>0</v>
      </c>
      <c r="K61" s="25">
        <f t="shared" si="2"/>
        <v>0</v>
      </c>
      <c r="L61" s="25">
        <f t="shared" si="3"/>
        <v>0</v>
      </c>
      <c r="M61" s="22"/>
      <c r="N61" s="22"/>
      <c r="O61" s="22"/>
      <c r="P61" s="51"/>
    </row>
    <row r="62" spans="1:16" s="27" customFormat="1" ht="38.25" x14ac:dyDescent="0.2">
      <c r="A62" s="22">
        <v>53</v>
      </c>
      <c r="B62" s="1" t="s">
        <v>86</v>
      </c>
      <c r="C62" s="23">
        <v>102008747</v>
      </c>
      <c r="D62" s="2" t="s">
        <v>32</v>
      </c>
      <c r="E62" s="24">
        <v>1</v>
      </c>
      <c r="F62" s="25">
        <v>6562.66</v>
      </c>
      <c r="G62" s="25">
        <f t="shared" si="0"/>
        <v>6562.66</v>
      </c>
      <c r="H62" s="26"/>
      <c r="I62" s="26"/>
      <c r="J62" s="25">
        <f t="shared" si="1"/>
        <v>0</v>
      </c>
      <c r="K62" s="25">
        <f t="shared" si="2"/>
        <v>0</v>
      </c>
      <c r="L62" s="25">
        <f t="shared" si="3"/>
        <v>0</v>
      </c>
      <c r="M62" s="22"/>
      <c r="N62" s="22"/>
      <c r="O62" s="22"/>
      <c r="P62" s="51"/>
    </row>
    <row r="63" spans="1:16" s="27" customFormat="1" ht="38.25" x14ac:dyDescent="0.2">
      <c r="A63" s="22">
        <v>54</v>
      </c>
      <c r="B63" s="1" t="s">
        <v>87</v>
      </c>
      <c r="C63" s="23">
        <v>102008748</v>
      </c>
      <c r="D63" s="2" t="s">
        <v>32</v>
      </c>
      <c r="E63" s="24">
        <v>1</v>
      </c>
      <c r="F63" s="25">
        <v>29161.21</v>
      </c>
      <c r="G63" s="25">
        <f t="shared" si="0"/>
        <v>29161.21</v>
      </c>
      <c r="H63" s="26"/>
      <c r="I63" s="26"/>
      <c r="J63" s="25">
        <f t="shared" si="1"/>
        <v>0</v>
      </c>
      <c r="K63" s="25">
        <f t="shared" si="2"/>
        <v>0</v>
      </c>
      <c r="L63" s="25">
        <f t="shared" si="3"/>
        <v>0</v>
      </c>
      <c r="M63" s="22"/>
      <c r="N63" s="22"/>
      <c r="O63" s="22"/>
      <c r="P63" s="51"/>
    </row>
    <row r="64" spans="1:16" s="27" customFormat="1" ht="38.25" x14ac:dyDescent="0.2">
      <c r="A64" s="22">
        <v>55</v>
      </c>
      <c r="B64" s="1" t="s">
        <v>88</v>
      </c>
      <c r="C64" s="23">
        <v>102008873</v>
      </c>
      <c r="D64" s="2" t="s">
        <v>32</v>
      </c>
      <c r="E64" s="24">
        <v>1</v>
      </c>
      <c r="F64" s="25">
        <v>42513.72</v>
      </c>
      <c r="G64" s="25">
        <f t="shared" si="0"/>
        <v>42513.72</v>
      </c>
      <c r="H64" s="26"/>
      <c r="I64" s="26"/>
      <c r="J64" s="25">
        <f t="shared" si="1"/>
        <v>0</v>
      </c>
      <c r="K64" s="25">
        <f t="shared" si="2"/>
        <v>0</v>
      </c>
      <c r="L64" s="25">
        <f t="shared" si="3"/>
        <v>0</v>
      </c>
      <c r="M64" s="22"/>
      <c r="N64" s="22"/>
      <c r="O64" s="22"/>
      <c r="P64" s="51"/>
    </row>
    <row r="65" spans="1:16" s="27" customFormat="1" x14ac:dyDescent="0.2">
      <c r="A65" s="22">
        <v>56</v>
      </c>
      <c r="B65" s="1" t="s">
        <v>89</v>
      </c>
      <c r="C65" s="23">
        <v>102009106</v>
      </c>
      <c r="D65" s="2" t="s">
        <v>32</v>
      </c>
      <c r="E65" s="24">
        <v>1</v>
      </c>
      <c r="F65" s="25">
        <v>3458.53</v>
      </c>
      <c r="G65" s="25">
        <f t="shared" si="0"/>
        <v>3458.53</v>
      </c>
      <c r="H65" s="26"/>
      <c r="I65" s="26"/>
      <c r="J65" s="25">
        <f t="shared" si="1"/>
        <v>0</v>
      </c>
      <c r="K65" s="25">
        <f t="shared" si="2"/>
        <v>0</v>
      </c>
      <c r="L65" s="25">
        <f t="shared" si="3"/>
        <v>0</v>
      </c>
      <c r="M65" s="22"/>
      <c r="N65" s="22"/>
      <c r="O65" s="22"/>
      <c r="P65" s="51"/>
    </row>
    <row r="66" spans="1:16" s="27" customFormat="1" x14ac:dyDescent="0.2">
      <c r="A66" s="22">
        <v>57</v>
      </c>
      <c r="B66" s="1" t="s">
        <v>90</v>
      </c>
      <c r="C66" s="23">
        <v>102009176</v>
      </c>
      <c r="D66" s="2" t="s">
        <v>32</v>
      </c>
      <c r="E66" s="24">
        <v>1</v>
      </c>
      <c r="F66" s="25">
        <v>25696.400000000001</v>
      </c>
      <c r="G66" s="25">
        <f t="shared" si="0"/>
        <v>25696.400000000001</v>
      </c>
      <c r="H66" s="26"/>
      <c r="I66" s="26"/>
      <c r="J66" s="25">
        <f t="shared" si="1"/>
        <v>0</v>
      </c>
      <c r="K66" s="25">
        <f t="shared" si="2"/>
        <v>0</v>
      </c>
      <c r="L66" s="25">
        <f t="shared" si="3"/>
        <v>0</v>
      </c>
      <c r="M66" s="22"/>
      <c r="N66" s="22"/>
      <c r="O66" s="22"/>
      <c r="P66" s="51"/>
    </row>
    <row r="67" spans="1:16" s="27" customFormat="1" x14ac:dyDescent="0.2">
      <c r="A67" s="22">
        <v>58</v>
      </c>
      <c r="B67" s="1" t="s">
        <v>91</v>
      </c>
      <c r="C67" s="23">
        <v>102009178</v>
      </c>
      <c r="D67" s="2" t="s">
        <v>32</v>
      </c>
      <c r="E67" s="24">
        <v>1</v>
      </c>
      <c r="F67" s="25">
        <v>25263.34</v>
      </c>
      <c r="G67" s="25">
        <f t="shared" si="0"/>
        <v>25263.34</v>
      </c>
      <c r="H67" s="26"/>
      <c r="I67" s="26"/>
      <c r="J67" s="25">
        <f t="shared" si="1"/>
        <v>0</v>
      </c>
      <c r="K67" s="25">
        <f t="shared" si="2"/>
        <v>0</v>
      </c>
      <c r="L67" s="25">
        <f t="shared" si="3"/>
        <v>0</v>
      </c>
      <c r="M67" s="22"/>
      <c r="N67" s="22"/>
      <c r="O67" s="22"/>
      <c r="P67" s="51"/>
    </row>
    <row r="68" spans="1:16" s="27" customFormat="1" ht="25.5" x14ac:dyDescent="0.2">
      <c r="A68" s="22">
        <v>59</v>
      </c>
      <c r="B68" s="1" t="s">
        <v>92</v>
      </c>
      <c r="C68" s="23">
        <v>102009183</v>
      </c>
      <c r="D68" s="2" t="s">
        <v>32</v>
      </c>
      <c r="E68" s="24">
        <v>1</v>
      </c>
      <c r="F68" s="25">
        <v>25696.400000000001</v>
      </c>
      <c r="G68" s="25">
        <f t="shared" si="0"/>
        <v>25696.400000000001</v>
      </c>
      <c r="H68" s="26"/>
      <c r="I68" s="26"/>
      <c r="J68" s="25">
        <f t="shared" si="1"/>
        <v>0</v>
      </c>
      <c r="K68" s="25">
        <f t="shared" si="2"/>
        <v>0</v>
      </c>
      <c r="L68" s="25">
        <f t="shared" si="3"/>
        <v>0</v>
      </c>
      <c r="M68" s="22"/>
      <c r="N68" s="22"/>
      <c r="O68" s="22"/>
      <c r="P68" s="51"/>
    </row>
    <row r="69" spans="1:16" s="27" customFormat="1" x14ac:dyDescent="0.2">
      <c r="A69" s="22">
        <v>60</v>
      </c>
      <c r="B69" s="1" t="s">
        <v>93</v>
      </c>
      <c r="C69" s="23">
        <v>102009186</v>
      </c>
      <c r="D69" s="2" t="s">
        <v>32</v>
      </c>
      <c r="E69" s="24">
        <v>1</v>
      </c>
      <c r="F69" s="25">
        <v>13391.83</v>
      </c>
      <c r="G69" s="25">
        <f t="shared" si="0"/>
        <v>13391.83</v>
      </c>
      <c r="H69" s="26"/>
      <c r="I69" s="26"/>
      <c r="J69" s="25">
        <f t="shared" si="1"/>
        <v>0</v>
      </c>
      <c r="K69" s="25">
        <f t="shared" si="2"/>
        <v>0</v>
      </c>
      <c r="L69" s="25">
        <f t="shared" si="3"/>
        <v>0</v>
      </c>
      <c r="M69" s="22"/>
      <c r="N69" s="22"/>
      <c r="O69" s="22"/>
      <c r="P69" s="51"/>
    </row>
    <row r="70" spans="1:16" s="27" customFormat="1" ht="25.5" x14ac:dyDescent="0.2">
      <c r="A70" s="22">
        <v>61</v>
      </c>
      <c r="B70" s="1" t="s">
        <v>94</v>
      </c>
      <c r="C70" s="23">
        <v>102009842</v>
      </c>
      <c r="D70" s="2" t="s">
        <v>32</v>
      </c>
      <c r="E70" s="24">
        <v>1</v>
      </c>
      <c r="F70" s="25">
        <v>16315.57</v>
      </c>
      <c r="G70" s="25">
        <f t="shared" si="0"/>
        <v>16315.57</v>
      </c>
      <c r="H70" s="26"/>
      <c r="I70" s="26"/>
      <c r="J70" s="25">
        <f t="shared" si="1"/>
        <v>0</v>
      </c>
      <c r="K70" s="25">
        <f t="shared" si="2"/>
        <v>0</v>
      </c>
      <c r="L70" s="25">
        <f t="shared" si="3"/>
        <v>0</v>
      </c>
      <c r="M70" s="22"/>
      <c r="N70" s="22"/>
      <c r="O70" s="22"/>
      <c r="P70" s="51"/>
    </row>
    <row r="71" spans="1:16" s="27" customFormat="1" ht="25.5" x14ac:dyDescent="0.2">
      <c r="A71" s="22">
        <v>62</v>
      </c>
      <c r="B71" s="1" t="s">
        <v>95</v>
      </c>
      <c r="C71" s="23" t="s">
        <v>102</v>
      </c>
      <c r="D71" s="2" t="s">
        <v>32</v>
      </c>
      <c r="E71" s="24">
        <v>1</v>
      </c>
      <c r="F71" s="25">
        <v>30275.19</v>
      </c>
      <c r="G71" s="25">
        <f t="shared" si="0"/>
        <v>30275.19</v>
      </c>
      <c r="H71" s="26"/>
      <c r="I71" s="26"/>
      <c r="J71" s="25">
        <f t="shared" si="1"/>
        <v>0</v>
      </c>
      <c r="K71" s="25">
        <f t="shared" si="2"/>
        <v>0</v>
      </c>
      <c r="L71" s="25">
        <f t="shared" si="3"/>
        <v>0</v>
      </c>
      <c r="M71" s="22"/>
      <c r="N71" s="22"/>
      <c r="O71" s="22"/>
      <c r="P71" s="51"/>
    </row>
    <row r="72" spans="1:16" s="27" customFormat="1" ht="25.5" x14ac:dyDescent="0.2">
      <c r="A72" s="22">
        <v>63</v>
      </c>
      <c r="B72" s="1" t="s">
        <v>96</v>
      </c>
      <c r="C72" s="23">
        <v>102000355</v>
      </c>
      <c r="D72" s="2" t="s">
        <v>32</v>
      </c>
      <c r="E72" s="24">
        <v>1</v>
      </c>
      <c r="F72" s="25">
        <v>116798.32</v>
      </c>
      <c r="G72" s="25">
        <f t="shared" si="0"/>
        <v>116798.32</v>
      </c>
      <c r="H72" s="26"/>
      <c r="I72" s="26"/>
      <c r="J72" s="25">
        <f t="shared" si="1"/>
        <v>0</v>
      </c>
      <c r="K72" s="25">
        <f t="shared" si="2"/>
        <v>0</v>
      </c>
      <c r="L72" s="25">
        <f t="shared" si="3"/>
        <v>0</v>
      </c>
      <c r="M72" s="22"/>
      <c r="N72" s="22"/>
      <c r="O72" s="22"/>
      <c r="P72" s="51"/>
    </row>
    <row r="73" spans="1:16" s="27" customFormat="1" x14ac:dyDescent="0.2">
      <c r="A73" s="22">
        <v>64</v>
      </c>
      <c r="B73" s="1" t="s">
        <v>97</v>
      </c>
      <c r="C73" s="23">
        <v>10097097</v>
      </c>
      <c r="D73" s="2" t="s">
        <v>32</v>
      </c>
      <c r="E73" s="24">
        <v>1</v>
      </c>
      <c r="F73" s="25">
        <v>2296.25</v>
      </c>
      <c r="G73" s="25">
        <f t="shared" si="0"/>
        <v>2296.25</v>
      </c>
      <c r="H73" s="26"/>
      <c r="I73" s="26"/>
      <c r="J73" s="25">
        <f t="shared" si="1"/>
        <v>0</v>
      </c>
      <c r="K73" s="25">
        <f t="shared" si="2"/>
        <v>0</v>
      </c>
      <c r="L73" s="25">
        <f t="shared" si="3"/>
        <v>0</v>
      </c>
      <c r="M73" s="22"/>
      <c r="N73" s="22"/>
      <c r="O73" s="22"/>
      <c r="P73" s="51"/>
    </row>
    <row r="74" spans="1:16" s="27" customFormat="1" x14ac:dyDescent="0.2">
      <c r="A74" s="22">
        <v>65</v>
      </c>
      <c r="B74" s="1" t="s">
        <v>98</v>
      </c>
      <c r="C74" s="23">
        <v>10130051</v>
      </c>
      <c r="D74" s="2" t="s">
        <v>32</v>
      </c>
      <c r="E74" s="24">
        <v>1</v>
      </c>
      <c r="F74" s="25">
        <v>2757.69</v>
      </c>
      <c r="G74" s="25">
        <f t="shared" si="0"/>
        <v>2757.69</v>
      </c>
      <c r="H74" s="26"/>
      <c r="I74" s="26"/>
      <c r="J74" s="25">
        <f t="shared" si="1"/>
        <v>0</v>
      </c>
      <c r="K74" s="25">
        <f t="shared" si="2"/>
        <v>0</v>
      </c>
      <c r="L74" s="25">
        <f t="shared" si="3"/>
        <v>0</v>
      </c>
      <c r="M74" s="22"/>
      <c r="N74" s="22"/>
      <c r="O74" s="22"/>
      <c r="P74" s="51"/>
    </row>
    <row r="75" spans="1:16" s="27" customFormat="1" x14ac:dyDescent="0.2">
      <c r="A75" s="22">
        <v>66</v>
      </c>
      <c r="B75" s="1" t="s">
        <v>99</v>
      </c>
      <c r="C75" s="23">
        <v>10130062</v>
      </c>
      <c r="D75" s="2" t="s">
        <v>32</v>
      </c>
      <c r="E75" s="24">
        <v>1</v>
      </c>
      <c r="F75" s="25">
        <v>4117.18</v>
      </c>
      <c r="G75" s="25">
        <f t="shared" ref="G75:G77" si="4">E75*F75</f>
        <v>4117.18</v>
      </c>
      <c r="H75" s="26"/>
      <c r="I75" s="26"/>
      <c r="J75" s="25">
        <f t="shared" ref="J75:J77" si="5">I75*1.18</f>
        <v>0</v>
      </c>
      <c r="K75" s="25">
        <f t="shared" ref="K75:K77" si="6">E75*I75</f>
        <v>0</v>
      </c>
      <c r="L75" s="25">
        <f t="shared" ref="L75:L77" si="7">E75*J75</f>
        <v>0</v>
      </c>
      <c r="M75" s="22"/>
      <c r="N75" s="22"/>
      <c r="O75" s="22"/>
      <c r="P75" s="51"/>
    </row>
    <row r="76" spans="1:16" s="27" customFormat="1" x14ac:dyDescent="0.2">
      <c r="A76" s="22">
        <v>67</v>
      </c>
      <c r="B76" s="1" t="s">
        <v>100</v>
      </c>
      <c r="C76" s="23">
        <v>10020904</v>
      </c>
      <c r="D76" s="2" t="s">
        <v>32</v>
      </c>
      <c r="E76" s="24">
        <v>1</v>
      </c>
      <c r="F76" s="25">
        <v>5927.06</v>
      </c>
      <c r="G76" s="25">
        <f t="shared" si="4"/>
        <v>5927.06</v>
      </c>
      <c r="H76" s="26"/>
      <c r="I76" s="26"/>
      <c r="J76" s="25">
        <f t="shared" si="5"/>
        <v>0</v>
      </c>
      <c r="K76" s="25">
        <f t="shared" si="6"/>
        <v>0</v>
      </c>
      <c r="L76" s="25">
        <f t="shared" si="7"/>
        <v>0</v>
      </c>
      <c r="M76" s="22"/>
      <c r="N76" s="22"/>
      <c r="O76" s="22"/>
      <c r="P76" s="51"/>
    </row>
    <row r="77" spans="1:16" s="27" customFormat="1" x14ac:dyDescent="0.2">
      <c r="A77" s="22">
        <v>68</v>
      </c>
      <c r="B77" s="1" t="s">
        <v>101</v>
      </c>
      <c r="C77" s="23">
        <v>10014249</v>
      </c>
      <c r="D77" s="2" t="s">
        <v>32</v>
      </c>
      <c r="E77" s="24">
        <v>1</v>
      </c>
      <c r="F77" s="25">
        <v>37844.870000000003</v>
      </c>
      <c r="G77" s="25">
        <f t="shared" si="4"/>
        <v>37844.870000000003</v>
      </c>
      <c r="H77" s="26"/>
      <c r="I77" s="26"/>
      <c r="J77" s="25">
        <f t="shared" si="5"/>
        <v>0</v>
      </c>
      <c r="K77" s="25">
        <f t="shared" si="6"/>
        <v>0</v>
      </c>
      <c r="L77" s="25">
        <f t="shared" si="7"/>
        <v>0</v>
      </c>
      <c r="M77" s="22"/>
      <c r="N77" s="22"/>
      <c r="O77" s="22"/>
      <c r="P77" s="51"/>
    </row>
    <row r="78" spans="1:16" ht="14.25" x14ac:dyDescent="0.2">
      <c r="A78" s="28"/>
      <c r="B78" s="29"/>
      <c r="C78" s="30"/>
      <c r="D78" s="28"/>
      <c r="E78" s="31"/>
      <c r="F78" s="32" t="s">
        <v>20</v>
      </c>
      <c r="G78" s="33">
        <f>SUM(G10:G77)</f>
        <v>1985839.65</v>
      </c>
      <c r="H78" s="33"/>
      <c r="I78" s="33"/>
      <c r="J78" s="33"/>
      <c r="K78" s="33"/>
      <c r="L78" s="33"/>
      <c r="M78" s="34"/>
      <c r="N78" s="34"/>
      <c r="O78" s="34"/>
      <c r="P78" s="3"/>
    </row>
    <row r="79" spans="1:16" ht="15" x14ac:dyDescent="0.2">
      <c r="A79" s="28"/>
      <c r="B79" s="29"/>
      <c r="C79" s="30"/>
      <c r="D79" s="28"/>
      <c r="E79" s="31"/>
      <c r="F79" s="35"/>
      <c r="G79" s="35"/>
      <c r="H79" s="33"/>
      <c r="I79" s="33"/>
      <c r="J79" s="33"/>
      <c r="K79" s="36"/>
      <c r="L79" s="36"/>
      <c r="M79" s="34"/>
      <c r="N79" s="34"/>
      <c r="O79" s="34"/>
      <c r="P79" s="3"/>
    </row>
    <row r="80" spans="1:16" ht="15" x14ac:dyDescent="0.2">
      <c r="A80" s="37" t="s">
        <v>103</v>
      </c>
      <c r="B80" s="29"/>
      <c r="C80" s="33">
        <v>24990706.84</v>
      </c>
      <c r="D80" s="28"/>
      <c r="E80" s="31"/>
      <c r="F80" s="35"/>
      <c r="G80" s="35"/>
      <c r="H80" s="33"/>
      <c r="I80" s="33"/>
      <c r="J80" s="33"/>
      <c r="K80" s="36"/>
      <c r="L80" s="36"/>
      <c r="M80" s="34"/>
      <c r="N80" s="34"/>
      <c r="O80" s="34"/>
      <c r="P80" s="3"/>
    </row>
    <row r="81" spans="1:16" ht="14.25" x14ac:dyDescent="0.2">
      <c r="A81" s="37" t="s">
        <v>21</v>
      </c>
      <c r="B81" s="37"/>
      <c r="C81" s="33">
        <f>C80*1.18</f>
        <v>29489034.071199998</v>
      </c>
      <c r="D81" s="6"/>
      <c r="E81" s="9"/>
      <c r="F81" s="38"/>
      <c r="G81" s="39"/>
      <c r="H81" s="9"/>
      <c r="I81" s="9"/>
      <c r="J81" s="40"/>
      <c r="K81" s="40"/>
      <c r="L81" s="40"/>
      <c r="M81" s="4"/>
      <c r="N81" s="4"/>
      <c r="O81" s="4"/>
      <c r="P81" s="4"/>
    </row>
    <row r="82" spans="1:16" x14ac:dyDescent="0.2">
      <c r="A82" s="6"/>
      <c r="B82" s="6"/>
      <c r="C82" s="6"/>
      <c r="D82" s="6"/>
      <c r="E82" s="7"/>
      <c r="F82" s="8"/>
      <c r="G82" s="9"/>
      <c r="H82" s="9"/>
      <c r="I82" s="9"/>
      <c r="J82" s="40"/>
      <c r="K82" s="40"/>
      <c r="L82" s="40"/>
      <c r="M82" s="4"/>
      <c r="N82" s="4"/>
      <c r="O82" s="4"/>
      <c r="P82" s="4"/>
    </row>
    <row r="83" spans="1:16" x14ac:dyDescent="0.2">
      <c r="A83" s="41" t="s">
        <v>22</v>
      </c>
      <c r="B83" s="41"/>
      <c r="C83" s="41"/>
      <c r="D83" s="41"/>
      <c r="E83" s="41"/>
      <c r="F83" s="41"/>
      <c r="G83" s="41"/>
      <c r="H83" s="41"/>
      <c r="I83" s="41"/>
      <c r="J83" s="40"/>
      <c r="K83" s="40"/>
      <c r="L83" s="40"/>
      <c r="M83" s="4"/>
      <c r="N83" s="4"/>
      <c r="O83" s="4"/>
      <c r="P83" s="4"/>
    </row>
    <row r="84" spans="1:16" x14ac:dyDescent="0.2">
      <c r="A84" s="41" t="s">
        <v>23</v>
      </c>
      <c r="B84" s="41"/>
      <c r="C84" s="41"/>
      <c r="D84" s="41"/>
      <c r="E84" s="41"/>
      <c r="F84" s="41"/>
      <c r="G84" s="41"/>
      <c r="H84" s="41"/>
      <c r="I84" s="41"/>
      <c r="J84" s="40"/>
      <c r="K84" s="40"/>
      <c r="L84" s="40"/>
      <c r="M84" s="4"/>
      <c r="N84" s="4"/>
      <c r="O84" s="4"/>
      <c r="P84" s="4"/>
    </row>
    <row r="85" spans="1:16" x14ac:dyDescent="0.2">
      <c r="A85" s="41" t="s">
        <v>24</v>
      </c>
      <c r="B85" s="41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"/>
      <c r="P85" s="4"/>
    </row>
    <row r="86" spans="1:16" x14ac:dyDescent="0.2">
      <c r="A86" s="41"/>
      <c r="B86" s="41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"/>
      <c r="P86" s="4"/>
    </row>
    <row r="87" spans="1:16" x14ac:dyDescent="0.2">
      <c r="A87" s="41" t="s">
        <v>25</v>
      </c>
      <c r="B87" s="41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41"/>
      <c r="N87" s="41"/>
      <c r="O87" s="4"/>
      <c r="P87" s="4"/>
    </row>
    <row r="88" spans="1:16" x14ac:dyDescent="0.2">
      <c r="A88" s="42"/>
      <c r="B88" s="42"/>
      <c r="C88" s="42"/>
      <c r="D88" s="42"/>
      <c r="E88" s="42"/>
      <c r="F88" s="43"/>
      <c r="G88" s="43"/>
      <c r="H88" s="43"/>
      <c r="I88" s="43"/>
      <c r="J88" s="43"/>
      <c r="K88" s="43"/>
      <c r="L88" s="43"/>
      <c r="M88" s="42"/>
      <c r="N88" s="42"/>
      <c r="O88" s="42"/>
      <c r="P88" s="4"/>
    </row>
    <row r="89" spans="1:16" x14ac:dyDescent="0.2">
      <c r="A89" s="44" t="s">
        <v>26</v>
      </c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"/>
      <c r="P89" s="4"/>
    </row>
    <row r="90" spans="1:16" x14ac:dyDescent="0.2">
      <c r="A90" s="45" t="s">
        <v>27</v>
      </c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6"/>
      <c r="O90" s="4"/>
      <c r="P90" s="4"/>
    </row>
    <row r="91" spans="1:16" x14ac:dyDescent="0.2">
      <c r="A91" s="42"/>
      <c r="B91" s="42"/>
      <c r="C91" s="42"/>
      <c r="D91" s="42"/>
      <c r="E91" s="42"/>
      <c r="F91" s="43"/>
      <c r="G91" s="43"/>
      <c r="H91" s="43"/>
      <c r="I91" s="43"/>
      <c r="J91" s="43"/>
      <c r="K91" s="43"/>
      <c r="L91" s="43"/>
      <c r="M91" s="42"/>
      <c r="N91" s="42"/>
      <c r="O91" s="42"/>
      <c r="P91" s="4"/>
    </row>
    <row r="92" spans="1:16" x14ac:dyDescent="0.2">
      <c r="A92" s="42"/>
      <c r="B92" s="42"/>
      <c r="C92" s="42"/>
      <c r="D92" s="42"/>
      <c r="E92" s="42"/>
      <c r="F92" s="43"/>
      <c r="G92" s="43"/>
      <c r="H92" s="43"/>
      <c r="I92" s="43"/>
      <c r="J92" s="10"/>
      <c r="K92" s="10"/>
      <c r="L92" s="10"/>
      <c r="M92" s="3"/>
      <c r="N92" s="3"/>
      <c r="O92" s="3"/>
      <c r="P92" s="3"/>
    </row>
    <row r="93" spans="1:16" x14ac:dyDescent="0.2">
      <c r="A93" s="49" t="s">
        <v>28</v>
      </c>
      <c r="B93" s="49"/>
      <c r="C93" s="49"/>
      <c r="D93" s="49"/>
      <c r="E93" s="49"/>
      <c r="F93" s="49"/>
      <c r="G93" s="9"/>
      <c r="H93" s="9"/>
      <c r="I93" s="9"/>
      <c r="J93" s="10"/>
      <c r="K93" s="10"/>
      <c r="L93" s="10"/>
      <c r="M93" s="3"/>
      <c r="N93" s="3"/>
      <c r="O93" s="3"/>
      <c r="P93" s="3"/>
    </row>
    <row r="94" spans="1:16" ht="15.75" x14ac:dyDescent="0.2">
      <c r="A94" s="47" t="s">
        <v>29</v>
      </c>
      <c r="B94" s="47"/>
      <c r="C94" s="47"/>
      <c r="D94" s="47"/>
      <c r="E94" s="47"/>
      <c r="F94" s="47"/>
      <c r="G94" s="9"/>
      <c r="H94" s="9"/>
      <c r="I94" s="9"/>
      <c r="J94" s="10"/>
      <c r="K94" s="10"/>
      <c r="L94" s="10"/>
      <c r="M94" s="3"/>
      <c r="N94" s="3"/>
      <c r="O94" s="3"/>
      <c r="P94" s="3"/>
    </row>
    <row r="95" spans="1:16" x14ac:dyDescent="0.2">
      <c r="A95" s="49" t="s">
        <v>28</v>
      </c>
      <c r="B95" s="49"/>
      <c r="C95" s="49"/>
      <c r="D95" s="49"/>
      <c r="E95" s="49"/>
      <c r="F95" s="49"/>
      <c r="G95" s="9"/>
      <c r="H95" s="9"/>
      <c r="I95" s="9"/>
      <c r="J95" s="10"/>
      <c r="K95" s="10"/>
      <c r="L95" s="10"/>
      <c r="M95" s="3"/>
      <c r="N95" s="3"/>
      <c r="O95" s="3"/>
      <c r="P95" s="3"/>
    </row>
    <row r="96" spans="1:16" ht="15.75" x14ac:dyDescent="0.2">
      <c r="A96" s="47" t="s">
        <v>30</v>
      </c>
      <c r="B96" s="47"/>
      <c r="C96" s="47"/>
      <c r="D96" s="47"/>
      <c r="E96" s="47"/>
      <c r="F96" s="8"/>
      <c r="G96" s="9"/>
      <c r="H96" s="9"/>
      <c r="I96" s="9"/>
      <c r="J96" s="10"/>
      <c r="K96" s="10"/>
      <c r="L96" s="10"/>
      <c r="M96" s="3"/>
      <c r="N96" s="3"/>
      <c r="O96" s="3"/>
      <c r="P96" s="3"/>
    </row>
    <row r="97" spans="1:16" x14ac:dyDescent="0.2">
      <c r="A97" s="6"/>
      <c r="B97" s="6"/>
      <c r="C97" s="6"/>
      <c r="D97" s="6"/>
      <c r="E97" s="7"/>
      <c r="F97" s="8"/>
      <c r="G97" s="8"/>
      <c r="H97" s="9"/>
      <c r="I97" s="9"/>
      <c r="J97" s="9"/>
      <c r="K97" s="10"/>
      <c r="L97" s="10"/>
      <c r="M97" s="3"/>
      <c r="N97" s="3"/>
      <c r="O97" s="3"/>
      <c r="P97" s="3"/>
    </row>
    <row r="98" spans="1:16" x14ac:dyDescent="0.2">
      <c r="A98" s="6"/>
      <c r="B98" s="6"/>
      <c r="C98" s="6"/>
      <c r="D98" s="6"/>
      <c r="E98" s="7"/>
      <c r="F98" s="8"/>
      <c r="G98" s="8"/>
      <c r="H98" s="9"/>
      <c r="I98" s="9"/>
      <c r="J98" s="9"/>
      <c r="K98" s="10"/>
      <c r="L98" s="10"/>
      <c r="M98" s="3"/>
      <c r="N98" s="3"/>
      <c r="O98" s="3"/>
      <c r="P98" s="3"/>
    </row>
  </sheetData>
  <mergeCells count="7">
    <mergeCell ref="A3:P3"/>
    <mergeCell ref="A4:P4"/>
    <mergeCell ref="A6:O6"/>
    <mergeCell ref="A93:F93"/>
    <mergeCell ref="A94:F94"/>
    <mergeCell ref="A95:F95"/>
    <mergeCell ref="A96:E96"/>
  </mergeCells>
  <pageMargins left="0.23622047244094491" right="0.23622047244094491" top="0.74803149606299213" bottom="0.74803149606299213" header="0.31496062992125984" footer="0.31496062992125984"/>
  <pageSetup paperSize="9" scale="6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8"/>
  <sheetViews>
    <sheetView zoomScaleNormal="100" workbookViewId="0">
      <selection activeCell="A6" sqref="A6:O6"/>
    </sheetView>
  </sheetViews>
  <sheetFormatPr defaultRowHeight="12.75" x14ac:dyDescent="0.2"/>
  <cols>
    <col min="1" max="1" width="7.5703125" customWidth="1"/>
    <col min="2" max="2" width="40.42578125" customWidth="1"/>
    <col min="3" max="3" width="13" customWidth="1"/>
    <col min="5" max="5" width="10.42578125" customWidth="1"/>
    <col min="6" max="6" width="13.28515625" customWidth="1"/>
    <col min="7" max="7" width="15" customWidth="1"/>
    <col min="8" max="8" width="13.7109375" customWidth="1"/>
    <col min="9" max="9" width="13.5703125" customWidth="1"/>
    <col min="10" max="10" width="14.140625" customWidth="1"/>
    <col min="11" max="11" width="12" customWidth="1"/>
    <col min="12" max="12" width="12.140625" customWidth="1"/>
    <col min="13" max="14" width="13" customWidth="1"/>
    <col min="15" max="15" width="14.28515625" customWidth="1"/>
    <col min="16" max="16" width="14.7109375" customWidth="1"/>
  </cols>
  <sheetData>
    <row r="1" spans="1:16" x14ac:dyDescent="0.2">
      <c r="A1" s="3"/>
      <c r="B1" s="4"/>
      <c r="C1" s="4"/>
      <c r="D1" s="4"/>
      <c r="E1" s="4"/>
      <c r="F1" s="4"/>
      <c r="G1" s="4"/>
      <c r="H1" s="4"/>
      <c r="I1" s="4"/>
      <c r="J1" s="4"/>
      <c r="K1" s="3"/>
      <c r="L1" s="4"/>
      <c r="M1" s="4"/>
      <c r="N1" s="4"/>
      <c r="O1" s="5" t="s">
        <v>3</v>
      </c>
    </row>
    <row r="2" spans="1:16" x14ac:dyDescent="0.2">
      <c r="A2" s="3"/>
      <c r="B2" s="4"/>
      <c r="C2" s="4"/>
      <c r="D2" s="4"/>
      <c r="E2" s="4"/>
      <c r="F2" s="4"/>
      <c r="G2" s="4"/>
      <c r="H2" s="4"/>
      <c r="I2" s="4"/>
      <c r="J2" s="4"/>
      <c r="K2" s="3"/>
      <c r="L2" s="4"/>
      <c r="M2" s="4"/>
      <c r="N2" s="4"/>
      <c r="O2" s="5" t="s">
        <v>4</v>
      </c>
    </row>
    <row r="3" spans="1:16" x14ac:dyDescent="0.2">
      <c r="A3" s="6"/>
      <c r="B3" s="6"/>
      <c r="C3" s="6"/>
      <c r="D3" s="6"/>
      <c r="E3" s="7"/>
      <c r="F3" s="8"/>
      <c r="G3" s="8"/>
      <c r="H3" s="9"/>
      <c r="I3" s="9"/>
      <c r="J3" s="9"/>
      <c r="K3" s="10"/>
      <c r="L3" s="10"/>
      <c r="M3" s="3"/>
      <c r="N3" s="3"/>
      <c r="O3" s="3"/>
    </row>
    <row r="4" spans="1:16" x14ac:dyDescent="0.2">
      <c r="A4" s="48" t="s">
        <v>31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</row>
    <row r="5" spans="1:16" x14ac:dyDescent="0.2">
      <c r="A5" s="6"/>
      <c r="B5" s="6"/>
      <c r="C5" s="6"/>
      <c r="D5" s="6"/>
      <c r="E5" s="7"/>
      <c r="F5" s="8"/>
      <c r="G5" s="8"/>
      <c r="H5" s="9"/>
      <c r="I5" s="9"/>
      <c r="J5" s="9"/>
      <c r="K5" s="10"/>
      <c r="L5" s="10"/>
      <c r="M5" s="3"/>
      <c r="N5" s="3"/>
      <c r="O5" s="3"/>
    </row>
    <row r="6" spans="1:16" x14ac:dyDescent="0.2">
      <c r="A6" s="48" t="s">
        <v>106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</row>
    <row r="7" spans="1:16" ht="13.5" thickBot="1" x14ac:dyDescent="0.25">
      <c r="A7" s="6"/>
      <c r="B7" s="6"/>
      <c r="C7" s="6"/>
      <c r="D7" s="6"/>
      <c r="E7" s="7"/>
      <c r="F7" s="8"/>
      <c r="G7" s="8"/>
      <c r="H7" s="9"/>
      <c r="I7" s="9"/>
      <c r="J7" s="9"/>
      <c r="K7" s="10"/>
      <c r="L7" s="10"/>
      <c r="M7" s="3"/>
      <c r="N7" s="3"/>
      <c r="O7" s="3"/>
    </row>
    <row r="8" spans="1:16" ht="128.25" thickBot="1" x14ac:dyDescent="0.25">
      <c r="A8" s="11" t="s">
        <v>0</v>
      </c>
      <c r="B8" s="12" t="s">
        <v>5</v>
      </c>
      <c r="C8" s="13" t="s">
        <v>1</v>
      </c>
      <c r="D8" s="12" t="s">
        <v>6</v>
      </c>
      <c r="E8" s="14" t="s">
        <v>2</v>
      </c>
      <c r="F8" s="15" t="s">
        <v>7</v>
      </c>
      <c r="G8" s="15" t="s">
        <v>8</v>
      </c>
      <c r="H8" s="15" t="s">
        <v>9</v>
      </c>
      <c r="I8" s="15" t="s">
        <v>10</v>
      </c>
      <c r="J8" s="16" t="s">
        <v>11</v>
      </c>
      <c r="K8" s="15" t="s">
        <v>12</v>
      </c>
      <c r="L8" s="15" t="s">
        <v>13</v>
      </c>
      <c r="M8" s="17" t="s">
        <v>14</v>
      </c>
      <c r="N8" s="17" t="s">
        <v>33</v>
      </c>
      <c r="O8" s="17" t="s">
        <v>15</v>
      </c>
      <c r="P8" s="50" t="s">
        <v>104</v>
      </c>
    </row>
    <row r="9" spans="1:16" ht="17.25" customHeight="1" x14ac:dyDescent="0.2">
      <c r="A9" s="18">
        <v>1</v>
      </c>
      <c r="B9" s="18">
        <v>2</v>
      </c>
      <c r="C9" s="19">
        <v>3</v>
      </c>
      <c r="D9" s="18">
        <v>4</v>
      </c>
      <c r="E9" s="18">
        <v>5</v>
      </c>
      <c r="F9" s="18">
        <v>6</v>
      </c>
      <c r="G9" s="20" t="s">
        <v>16</v>
      </c>
      <c r="H9" s="21">
        <v>8</v>
      </c>
      <c r="I9" s="21">
        <v>9</v>
      </c>
      <c r="J9" s="20" t="s">
        <v>17</v>
      </c>
      <c r="K9" s="20" t="s">
        <v>18</v>
      </c>
      <c r="L9" s="20" t="s">
        <v>19</v>
      </c>
      <c r="M9" s="18">
        <v>13</v>
      </c>
      <c r="N9" s="18">
        <v>14</v>
      </c>
      <c r="O9" s="18">
        <v>15</v>
      </c>
      <c r="P9" s="18">
        <v>16</v>
      </c>
    </row>
    <row r="10" spans="1:16" s="27" customFormat="1" ht="38.25" x14ac:dyDescent="0.2">
      <c r="A10" s="22">
        <v>1</v>
      </c>
      <c r="B10" s="1" t="s">
        <v>34</v>
      </c>
      <c r="C10" s="23">
        <v>10000739</v>
      </c>
      <c r="D10" s="2" t="s">
        <v>32</v>
      </c>
      <c r="E10" s="24">
        <v>1</v>
      </c>
      <c r="F10" s="25">
        <v>1761.29</v>
      </c>
      <c r="G10" s="25">
        <f>E10*F10</f>
        <v>1761.29</v>
      </c>
      <c r="H10" s="26"/>
      <c r="I10" s="26"/>
      <c r="J10" s="25">
        <f>I10*1.18</f>
        <v>0</v>
      </c>
      <c r="K10" s="25">
        <f>E10*I10</f>
        <v>0</v>
      </c>
      <c r="L10" s="25">
        <f>E10*J10</f>
        <v>0</v>
      </c>
      <c r="M10" s="22"/>
      <c r="N10" s="22"/>
      <c r="O10" s="22"/>
      <c r="P10" s="51"/>
    </row>
    <row r="11" spans="1:16" s="27" customFormat="1" ht="25.5" x14ac:dyDescent="0.2">
      <c r="A11" s="22">
        <v>2</v>
      </c>
      <c r="B11" s="1" t="s">
        <v>35</v>
      </c>
      <c r="C11" s="23">
        <v>10000741</v>
      </c>
      <c r="D11" s="2" t="s">
        <v>32</v>
      </c>
      <c r="E11" s="24">
        <v>1</v>
      </c>
      <c r="F11" s="25">
        <v>1949</v>
      </c>
      <c r="G11" s="25">
        <f t="shared" ref="G11:G74" si="0">E11*F11</f>
        <v>1949</v>
      </c>
      <c r="H11" s="26"/>
      <c r="I11" s="26"/>
      <c r="J11" s="25">
        <f t="shared" ref="J11:J74" si="1">I11*1.18</f>
        <v>0</v>
      </c>
      <c r="K11" s="25">
        <f t="shared" ref="K11:K74" si="2">E11*I11</f>
        <v>0</v>
      </c>
      <c r="L11" s="25">
        <f t="shared" ref="L11:L74" si="3">E11*J11</f>
        <v>0</v>
      </c>
      <c r="M11" s="22"/>
      <c r="N11" s="22"/>
      <c r="O11" s="22"/>
      <c r="P11" s="51"/>
    </row>
    <row r="12" spans="1:16" s="27" customFormat="1" ht="38.25" x14ac:dyDescent="0.2">
      <c r="A12" s="22">
        <v>3</v>
      </c>
      <c r="B12" s="1" t="s">
        <v>36</v>
      </c>
      <c r="C12" s="23">
        <v>10000747</v>
      </c>
      <c r="D12" s="2" t="s">
        <v>32</v>
      </c>
      <c r="E12" s="24">
        <v>1</v>
      </c>
      <c r="F12" s="25">
        <v>2154.0100000000002</v>
      </c>
      <c r="G12" s="25">
        <f t="shared" si="0"/>
        <v>2154.0100000000002</v>
      </c>
      <c r="H12" s="26"/>
      <c r="I12" s="26"/>
      <c r="J12" s="25">
        <f t="shared" si="1"/>
        <v>0</v>
      </c>
      <c r="K12" s="25">
        <f t="shared" si="2"/>
        <v>0</v>
      </c>
      <c r="L12" s="25">
        <f t="shared" si="3"/>
        <v>0</v>
      </c>
      <c r="M12" s="22"/>
      <c r="N12" s="22"/>
      <c r="O12" s="22"/>
      <c r="P12" s="51"/>
    </row>
    <row r="13" spans="1:16" s="27" customFormat="1" ht="25.5" x14ac:dyDescent="0.2">
      <c r="A13" s="22">
        <v>4</v>
      </c>
      <c r="B13" s="1" t="s">
        <v>37</v>
      </c>
      <c r="C13" s="23">
        <v>10000759</v>
      </c>
      <c r="D13" s="2" t="s">
        <v>32</v>
      </c>
      <c r="E13" s="24">
        <v>1</v>
      </c>
      <c r="F13" s="25">
        <v>5927.11</v>
      </c>
      <c r="G13" s="25">
        <f t="shared" si="0"/>
        <v>5927.11</v>
      </c>
      <c r="H13" s="26"/>
      <c r="I13" s="26"/>
      <c r="J13" s="25">
        <f t="shared" si="1"/>
        <v>0</v>
      </c>
      <c r="K13" s="25">
        <f t="shared" si="2"/>
        <v>0</v>
      </c>
      <c r="L13" s="25">
        <f t="shared" si="3"/>
        <v>0</v>
      </c>
      <c r="M13" s="22"/>
      <c r="N13" s="22"/>
      <c r="O13" s="22"/>
      <c r="P13" s="51"/>
    </row>
    <row r="14" spans="1:16" s="27" customFormat="1" x14ac:dyDescent="0.2">
      <c r="A14" s="22">
        <v>5</v>
      </c>
      <c r="B14" s="1" t="s">
        <v>38</v>
      </c>
      <c r="C14" s="23">
        <v>10006468</v>
      </c>
      <c r="D14" s="2" t="s">
        <v>32</v>
      </c>
      <c r="E14" s="24">
        <v>1</v>
      </c>
      <c r="F14" s="25">
        <v>39663.72</v>
      </c>
      <c r="G14" s="25">
        <f t="shared" si="0"/>
        <v>39663.72</v>
      </c>
      <c r="H14" s="26"/>
      <c r="I14" s="26"/>
      <c r="J14" s="25">
        <f t="shared" si="1"/>
        <v>0</v>
      </c>
      <c r="K14" s="25">
        <f t="shared" si="2"/>
        <v>0</v>
      </c>
      <c r="L14" s="25">
        <f t="shared" si="3"/>
        <v>0</v>
      </c>
      <c r="M14" s="22"/>
      <c r="N14" s="22"/>
      <c r="O14" s="22"/>
      <c r="P14" s="51"/>
    </row>
    <row r="15" spans="1:16" s="27" customFormat="1" ht="25.5" x14ac:dyDescent="0.2">
      <c r="A15" s="22">
        <v>6</v>
      </c>
      <c r="B15" s="1" t="s">
        <v>39</v>
      </c>
      <c r="C15" s="23">
        <v>10016960</v>
      </c>
      <c r="D15" s="2" t="s">
        <v>32</v>
      </c>
      <c r="E15" s="24">
        <v>1</v>
      </c>
      <c r="F15" s="25">
        <v>2657.2</v>
      </c>
      <c r="G15" s="25">
        <f t="shared" si="0"/>
        <v>2657.2</v>
      </c>
      <c r="H15" s="26"/>
      <c r="I15" s="26"/>
      <c r="J15" s="25">
        <f t="shared" si="1"/>
        <v>0</v>
      </c>
      <c r="K15" s="25">
        <f t="shared" si="2"/>
        <v>0</v>
      </c>
      <c r="L15" s="25">
        <f t="shared" si="3"/>
        <v>0</v>
      </c>
      <c r="M15" s="22"/>
      <c r="N15" s="22"/>
      <c r="O15" s="22"/>
      <c r="P15" s="51"/>
    </row>
    <row r="16" spans="1:16" s="27" customFormat="1" ht="38.25" x14ac:dyDescent="0.2">
      <c r="A16" s="22">
        <v>7</v>
      </c>
      <c r="B16" s="1" t="s">
        <v>40</v>
      </c>
      <c r="C16" s="23">
        <v>10016962</v>
      </c>
      <c r="D16" s="2" t="s">
        <v>32</v>
      </c>
      <c r="E16" s="24">
        <v>1</v>
      </c>
      <c r="F16" s="25">
        <v>3138.22</v>
      </c>
      <c r="G16" s="25">
        <f t="shared" si="0"/>
        <v>3138.22</v>
      </c>
      <c r="H16" s="26"/>
      <c r="I16" s="26"/>
      <c r="J16" s="25">
        <f t="shared" si="1"/>
        <v>0</v>
      </c>
      <c r="K16" s="25">
        <f t="shared" si="2"/>
        <v>0</v>
      </c>
      <c r="L16" s="25">
        <f t="shared" si="3"/>
        <v>0</v>
      </c>
      <c r="M16" s="22"/>
      <c r="N16" s="22"/>
      <c r="O16" s="22"/>
      <c r="P16" s="51"/>
    </row>
    <row r="17" spans="1:16" s="27" customFormat="1" ht="38.25" x14ac:dyDescent="0.2">
      <c r="A17" s="22">
        <v>8</v>
      </c>
      <c r="B17" s="1" t="s">
        <v>41</v>
      </c>
      <c r="C17" s="23">
        <v>10016964</v>
      </c>
      <c r="D17" s="2" t="s">
        <v>32</v>
      </c>
      <c r="E17" s="24">
        <v>1</v>
      </c>
      <c r="F17" s="25">
        <v>3302.55</v>
      </c>
      <c r="G17" s="25">
        <f t="shared" si="0"/>
        <v>3302.55</v>
      </c>
      <c r="H17" s="26"/>
      <c r="I17" s="26"/>
      <c r="J17" s="25">
        <f t="shared" si="1"/>
        <v>0</v>
      </c>
      <c r="K17" s="25">
        <f t="shared" si="2"/>
        <v>0</v>
      </c>
      <c r="L17" s="25">
        <f t="shared" si="3"/>
        <v>0</v>
      </c>
      <c r="M17" s="22"/>
      <c r="N17" s="22"/>
      <c r="O17" s="22"/>
      <c r="P17" s="51"/>
    </row>
    <row r="18" spans="1:16" s="27" customFormat="1" ht="25.5" x14ac:dyDescent="0.2">
      <c r="A18" s="22">
        <v>9</v>
      </c>
      <c r="B18" s="1" t="s">
        <v>42</v>
      </c>
      <c r="C18" s="23">
        <v>10024503</v>
      </c>
      <c r="D18" s="2" t="s">
        <v>32</v>
      </c>
      <c r="E18" s="24">
        <v>1</v>
      </c>
      <c r="F18" s="25">
        <v>4968.07</v>
      </c>
      <c r="G18" s="25">
        <f t="shared" si="0"/>
        <v>4968.07</v>
      </c>
      <c r="H18" s="26"/>
      <c r="I18" s="26"/>
      <c r="J18" s="25">
        <f t="shared" si="1"/>
        <v>0</v>
      </c>
      <c r="K18" s="25">
        <f t="shared" si="2"/>
        <v>0</v>
      </c>
      <c r="L18" s="25">
        <f t="shared" si="3"/>
        <v>0</v>
      </c>
      <c r="M18" s="22"/>
      <c r="N18" s="22"/>
      <c r="O18" s="22"/>
      <c r="P18" s="51"/>
    </row>
    <row r="19" spans="1:16" s="27" customFormat="1" ht="25.5" x14ac:dyDescent="0.2">
      <c r="A19" s="22">
        <v>10</v>
      </c>
      <c r="B19" s="1" t="s">
        <v>43</v>
      </c>
      <c r="C19" s="23">
        <v>10026672</v>
      </c>
      <c r="D19" s="2" t="s">
        <v>32</v>
      </c>
      <c r="E19" s="24">
        <v>1</v>
      </c>
      <c r="F19" s="25">
        <v>4034.99</v>
      </c>
      <c r="G19" s="25">
        <f t="shared" si="0"/>
        <v>4034.99</v>
      </c>
      <c r="H19" s="26"/>
      <c r="I19" s="26"/>
      <c r="J19" s="25">
        <f t="shared" si="1"/>
        <v>0</v>
      </c>
      <c r="K19" s="25">
        <f t="shared" si="2"/>
        <v>0</v>
      </c>
      <c r="L19" s="25">
        <f t="shared" si="3"/>
        <v>0</v>
      </c>
      <c r="M19" s="22"/>
      <c r="N19" s="22"/>
      <c r="O19" s="22"/>
      <c r="P19" s="51"/>
    </row>
    <row r="20" spans="1:16" s="27" customFormat="1" x14ac:dyDescent="0.2">
      <c r="A20" s="22">
        <v>11</v>
      </c>
      <c r="B20" s="1" t="s">
        <v>44</v>
      </c>
      <c r="C20" s="23">
        <v>10026674</v>
      </c>
      <c r="D20" s="2" t="s">
        <v>32</v>
      </c>
      <c r="E20" s="24">
        <v>1</v>
      </c>
      <c r="F20" s="25">
        <v>8471.85</v>
      </c>
      <c r="G20" s="25">
        <f t="shared" si="0"/>
        <v>8471.85</v>
      </c>
      <c r="H20" s="26"/>
      <c r="I20" s="26"/>
      <c r="J20" s="25">
        <f t="shared" si="1"/>
        <v>0</v>
      </c>
      <c r="K20" s="25">
        <f t="shared" si="2"/>
        <v>0</v>
      </c>
      <c r="L20" s="25">
        <f t="shared" si="3"/>
        <v>0</v>
      </c>
      <c r="M20" s="22"/>
      <c r="N20" s="22"/>
      <c r="O20" s="22"/>
      <c r="P20" s="51"/>
    </row>
    <row r="21" spans="1:16" s="27" customFormat="1" ht="25.5" x14ac:dyDescent="0.2">
      <c r="A21" s="22">
        <v>12</v>
      </c>
      <c r="B21" s="1" t="s">
        <v>45</v>
      </c>
      <c r="C21" s="23">
        <v>10028294</v>
      </c>
      <c r="D21" s="2" t="s">
        <v>32</v>
      </c>
      <c r="E21" s="24">
        <v>1</v>
      </c>
      <c r="F21" s="25">
        <v>9088.51</v>
      </c>
      <c r="G21" s="25">
        <f t="shared" si="0"/>
        <v>9088.51</v>
      </c>
      <c r="H21" s="26"/>
      <c r="I21" s="26"/>
      <c r="J21" s="25">
        <f t="shared" si="1"/>
        <v>0</v>
      </c>
      <c r="K21" s="25">
        <f t="shared" si="2"/>
        <v>0</v>
      </c>
      <c r="L21" s="25">
        <f t="shared" si="3"/>
        <v>0</v>
      </c>
      <c r="M21" s="22"/>
      <c r="N21" s="22"/>
      <c r="O21" s="22"/>
      <c r="P21" s="51"/>
    </row>
    <row r="22" spans="1:16" s="27" customFormat="1" ht="25.5" x14ac:dyDescent="0.2">
      <c r="A22" s="22">
        <v>13</v>
      </c>
      <c r="B22" s="1" t="s">
        <v>46</v>
      </c>
      <c r="C22" s="23">
        <v>10030771</v>
      </c>
      <c r="D22" s="2" t="s">
        <v>32</v>
      </c>
      <c r="E22" s="24">
        <v>1</v>
      </c>
      <c r="F22" s="25">
        <v>5421.64</v>
      </c>
      <c r="G22" s="25">
        <f t="shared" si="0"/>
        <v>5421.64</v>
      </c>
      <c r="H22" s="26"/>
      <c r="I22" s="26"/>
      <c r="J22" s="25">
        <f t="shared" si="1"/>
        <v>0</v>
      </c>
      <c r="K22" s="25">
        <f t="shared" si="2"/>
        <v>0</v>
      </c>
      <c r="L22" s="25">
        <f t="shared" si="3"/>
        <v>0</v>
      </c>
      <c r="M22" s="22"/>
      <c r="N22" s="22"/>
      <c r="O22" s="22"/>
      <c r="P22" s="51"/>
    </row>
    <row r="23" spans="1:16" s="27" customFormat="1" ht="25.5" x14ac:dyDescent="0.2">
      <c r="A23" s="22">
        <v>14</v>
      </c>
      <c r="B23" s="1" t="s">
        <v>47</v>
      </c>
      <c r="C23" s="23">
        <v>10036176</v>
      </c>
      <c r="D23" s="2" t="s">
        <v>32</v>
      </c>
      <c r="E23" s="24">
        <v>1</v>
      </c>
      <c r="F23" s="25">
        <v>14363.76</v>
      </c>
      <c r="G23" s="25">
        <f t="shared" si="0"/>
        <v>14363.76</v>
      </c>
      <c r="H23" s="26"/>
      <c r="I23" s="26"/>
      <c r="J23" s="25">
        <f t="shared" si="1"/>
        <v>0</v>
      </c>
      <c r="K23" s="25">
        <f t="shared" si="2"/>
        <v>0</v>
      </c>
      <c r="L23" s="25">
        <f t="shared" si="3"/>
        <v>0</v>
      </c>
      <c r="M23" s="22"/>
      <c r="N23" s="22"/>
      <c r="O23" s="22"/>
      <c r="P23" s="51"/>
    </row>
    <row r="24" spans="1:16" s="27" customFormat="1" ht="25.5" x14ac:dyDescent="0.2">
      <c r="A24" s="22">
        <v>15</v>
      </c>
      <c r="B24" s="1" t="s">
        <v>48</v>
      </c>
      <c r="C24" s="23">
        <v>10038602</v>
      </c>
      <c r="D24" s="2" t="s">
        <v>32</v>
      </c>
      <c r="E24" s="24">
        <v>1</v>
      </c>
      <c r="F24" s="25">
        <v>4187.8900000000003</v>
      </c>
      <c r="G24" s="25">
        <f t="shared" si="0"/>
        <v>4187.8900000000003</v>
      </c>
      <c r="H24" s="26"/>
      <c r="I24" s="26"/>
      <c r="J24" s="25">
        <f t="shared" si="1"/>
        <v>0</v>
      </c>
      <c r="K24" s="25">
        <f t="shared" si="2"/>
        <v>0</v>
      </c>
      <c r="L24" s="25">
        <f t="shared" si="3"/>
        <v>0</v>
      </c>
      <c r="M24" s="22"/>
      <c r="N24" s="22"/>
      <c r="O24" s="22"/>
      <c r="P24" s="51"/>
    </row>
    <row r="25" spans="1:16" s="27" customFormat="1" ht="25.5" x14ac:dyDescent="0.2">
      <c r="A25" s="22">
        <v>16</v>
      </c>
      <c r="B25" s="1" t="s">
        <v>49</v>
      </c>
      <c r="C25" s="23">
        <v>10097907</v>
      </c>
      <c r="D25" s="2" t="s">
        <v>32</v>
      </c>
      <c r="E25" s="24">
        <v>1</v>
      </c>
      <c r="F25" s="25">
        <v>25048.57</v>
      </c>
      <c r="G25" s="25">
        <f t="shared" si="0"/>
        <v>25048.57</v>
      </c>
      <c r="H25" s="26"/>
      <c r="I25" s="26"/>
      <c r="J25" s="25">
        <f t="shared" si="1"/>
        <v>0</v>
      </c>
      <c r="K25" s="25">
        <f t="shared" si="2"/>
        <v>0</v>
      </c>
      <c r="L25" s="25">
        <f t="shared" si="3"/>
        <v>0</v>
      </c>
      <c r="M25" s="22"/>
      <c r="N25" s="22"/>
      <c r="O25" s="22"/>
      <c r="P25" s="51"/>
    </row>
    <row r="26" spans="1:16" s="27" customFormat="1" x14ac:dyDescent="0.2">
      <c r="A26" s="22">
        <v>17</v>
      </c>
      <c r="B26" s="1" t="s">
        <v>50</v>
      </c>
      <c r="C26" s="23">
        <v>10099748</v>
      </c>
      <c r="D26" s="2" t="s">
        <v>32</v>
      </c>
      <c r="E26" s="24">
        <v>1</v>
      </c>
      <c r="F26" s="25">
        <v>5992.99</v>
      </c>
      <c r="G26" s="25">
        <f t="shared" si="0"/>
        <v>5992.99</v>
      </c>
      <c r="H26" s="26"/>
      <c r="I26" s="26"/>
      <c r="J26" s="25">
        <f t="shared" si="1"/>
        <v>0</v>
      </c>
      <c r="K26" s="25">
        <f t="shared" si="2"/>
        <v>0</v>
      </c>
      <c r="L26" s="25">
        <f t="shared" si="3"/>
        <v>0</v>
      </c>
      <c r="M26" s="22"/>
      <c r="N26" s="22"/>
      <c r="O26" s="22"/>
      <c r="P26" s="51"/>
    </row>
    <row r="27" spans="1:16" s="27" customFormat="1" x14ac:dyDescent="0.2">
      <c r="A27" s="22">
        <v>18</v>
      </c>
      <c r="B27" s="1" t="s">
        <v>51</v>
      </c>
      <c r="C27" s="23">
        <v>10123021</v>
      </c>
      <c r="D27" s="2" t="s">
        <v>32</v>
      </c>
      <c r="E27" s="24">
        <v>1</v>
      </c>
      <c r="F27" s="25">
        <v>58421.31</v>
      </c>
      <c r="G27" s="25">
        <f t="shared" si="0"/>
        <v>58421.31</v>
      </c>
      <c r="H27" s="26"/>
      <c r="I27" s="26"/>
      <c r="J27" s="25">
        <f t="shared" si="1"/>
        <v>0</v>
      </c>
      <c r="K27" s="25">
        <f t="shared" si="2"/>
        <v>0</v>
      </c>
      <c r="L27" s="25">
        <f t="shared" si="3"/>
        <v>0</v>
      </c>
      <c r="M27" s="22"/>
      <c r="N27" s="22"/>
      <c r="O27" s="22"/>
      <c r="P27" s="51"/>
    </row>
    <row r="28" spans="1:16" s="27" customFormat="1" ht="38.25" x14ac:dyDescent="0.2">
      <c r="A28" s="22">
        <v>19</v>
      </c>
      <c r="B28" s="1" t="s">
        <v>52</v>
      </c>
      <c r="C28" s="23">
        <v>10123482</v>
      </c>
      <c r="D28" s="2" t="s">
        <v>32</v>
      </c>
      <c r="E28" s="24">
        <v>1</v>
      </c>
      <c r="F28" s="25">
        <v>68053.929999999993</v>
      </c>
      <c r="G28" s="25">
        <f t="shared" si="0"/>
        <v>68053.929999999993</v>
      </c>
      <c r="H28" s="26"/>
      <c r="I28" s="26"/>
      <c r="J28" s="25">
        <f t="shared" si="1"/>
        <v>0</v>
      </c>
      <c r="K28" s="25">
        <f t="shared" si="2"/>
        <v>0</v>
      </c>
      <c r="L28" s="25">
        <f t="shared" si="3"/>
        <v>0</v>
      </c>
      <c r="M28" s="22"/>
      <c r="N28" s="22"/>
      <c r="O28" s="22"/>
      <c r="P28" s="51"/>
    </row>
    <row r="29" spans="1:16" s="27" customFormat="1" x14ac:dyDescent="0.2">
      <c r="A29" s="22">
        <v>20</v>
      </c>
      <c r="B29" s="1" t="s">
        <v>53</v>
      </c>
      <c r="C29" s="23">
        <v>10137437</v>
      </c>
      <c r="D29" s="2" t="s">
        <v>32</v>
      </c>
      <c r="E29" s="24">
        <v>1</v>
      </c>
      <c r="F29" s="25">
        <v>6742.46</v>
      </c>
      <c r="G29" s="25">
        <f t="shared" si="0"/>
        <v>6742.46</v>
      </c>
      <c r="H29" s="26"/>
      <c r="I29" s="26"/>
      <c r="J29" s="25">
        <f t="shared" si="1"/>
        <v>0</v>
      </c>
      <c r="K29" s="25">
        <f t="shared" si="2"/>
        <v>0</v>
      </c>
      <c r="L29" s="25">
        <f t="shared" si="3"/>
        <v>0</v>
      </c>
      <c r="M29" s="22"/>
      <c r="N29" s="22"/>
      <c r="O29" s="22"/>
      <c r="P29" s="51"/>
    </row>
    <row r="30" spans="1:16" s="27" customFormat="1" x14ac:dyDescent="0.2">
      <c r="A30" s="22">
        <v>21</v>
      </c>
      <c r="B30" s="1" t="s">
        <v>54</v>
      </c>
      <c r="C30" s="23">
        <v>10137487</v>
      </c>
      <c r="D30" s="2" t="s">
        <v>32</v>
      </c>
      <c r="E30" s="24">
        <v>1</v>
      </c>
      <c r="F30" s="25">
        <v>9088.51</v>
      </c>
      <c r="G30" s="25">
        <f t="shared" si="0"/>
        <v>9088.51</v>
      </c>
      <c r="H30" s="26"/>
      <c r="I30" s="26"/>
      <c r="J30" s="25">
        <f t="shared" si="1"/>
        <v>0</v>
      </c>
      <c r="K30" s="25">
        <f t="shared" si="2"/>
        <v>0</v>
      </c>
      <c r="L30" s="25">
        <f t="shared" si="3"/>
        <v>0</v>
      </c>
      <c r="M30" s="22"/>
      <c r="N30" s="22"/>
      <c r="O30" s="22"/>
      <c r="P30" s="51"/>
    </row>
    <row r="31" spans="1:16" s="27" customFormat="1" x14ac:dyDescent="0.2">
      <c r="A31" s="22">
        <v>22</v>
      </c>
      <c r="B31" s="1" t="s">
        <v>55</v>
      </c>
      <c r="C31" s="23">
        <v>10144669</v>
      </c>
      <c r="D31" s="2" t="s">
        <v>32</v>
      </c>
      <c r="E31" s="24">
        <v>1</v>
      </c>
      <c r="F31" s="25">
        <v>3302.55</v>
      </c>
      <c r="G31" s="25">
        <f t="shared" si="0"/>
        <v>3302.55</v>
      </c>
      <c r="H31" s="26"/>
      <c r="I31" s="26"/>
      <c r="J31" s="25">
        <f t="shared" si="1"/>
        <v>0</v>
      </c>
      <c r="K31" s="25">
        <f t="shared" si="2"/>
        <v>0</v>
      </c>
      <c r="L31" s="25">
        <f t="shared" si="3"/>
        <v>0</v>
      </c>
      <c r="M31" s="22"/>
      <c r="N31" s="22"/>
      <c r="O31" s="22"/>
      <c r="P31" s="51"/>
    </row>
    <row r="32" spans="1:16" s="27" customFormat="1" x14ac:dyDescent="0.2">
      <c r="A32" s="22">
        <v>23</v>
      </c>
      <c r="B32" s="1" t="s">
        <v>56</v>
      </c>
      <c r="C32" s="23">
        <v>10145242</v>
      </c>
      <c r="D32" s="2" t="s">
        <v>32</v>
      </c>
      <c r="E32" s="24">
        <v>1</v>
      </c>
      <c r="F32" s="25">
        <v>16308.9</v>
      </c>
      <c r="G32" s="25">
        <f t="shared" si="0"/>
        <v>16308.9</v>
      </c>
      <c r="H32" s="26"/>
      <c r="I32" s="26"/>
      <c r="J32" s="25">
        <f t="shared" si="1"/>
        <v>0</v>
      </c>
      <c r="K32" s="25">
        <f t="shared" si="2"/>
        <v>0</v>
      </c>
      <c r="L32" s="25">
        <f t="shared" si="3"/>
        <v>0</v>
      </c>
      <c r="M32" s="22"/>
      <c r="N32" s="22"/>
      <c r="O32" s="22"/>
      <c r="P32" s="51"/>
    </row>
    <row r="33" spans="1:16" s="27" customFormat="1" x14ac:dyDescent="0.2">
      <c r="A33" s="22">
        <v>24</v>
      </c>
      <c r="B33" s="1" t="s">
        <v>57</v>
      </c>
      <c r="C33" s="23">
        <v>10151636</v>
      </c>
      <c r="D33" s="2" t="s">
        <v>32</v>
      </c>
      <c r="E33" s="24">
        <v>1</v>
      </c>
      <c r="F33" s="25">
        <v>26625.91</v>
      </c>
      <c r="G33" s="25">
        <f t="shared" si="0"/>
        <v>26625.91</v>
      </c>
      <c r="H33" s="26"/>
      <c r="I33" s="26"/>
      <c r="J33" s="25">
        <f t="shared" si="1"/>
        <v>0</v>
      </c>
      <c r="K33" s="25">
        <f t="shared" si="2"/>
        <v>0</v>
      </c>
      <c r="L33" s="25">
        <f t="shared" si="3"/>
        <v>0</v>
      </c>
      <c r="M33" s="22"/>
      <c r="N33" s="22"/>
      <c r="O33" s="22"/>
      <c r="P33" s="51"/>
    </row>
    <row r="34" spans="1:16" s="27" customFormat="1" x14ac:dyDescent="0.2">
      <c r="A34" s="22">
        <v>25</v>
      </c>
      <c r="B34" s="1" t="s">
        <v>58</v>
      </c>
      <c r="C34" s="23">
        <v>10155699</v>
      </c>
      <c r="D34" s="2" t="s">
        <v>32</v>
      </c>
      <c r="E34" s="24">
        <v>1</v>
      </c>
      <c r="F34" s="25">
        <v>25962.17</v>
      </c>
      <c r="G34" s="25">
        <f t="shared" si="0"/>
        <v>25962.17</v>
      </c>
      <c r="H34" s="26"/>
      <c r="I34" s="26"/>
      <c r="J34" s="25">
        <f t="shared" si="1"/>
        <v>0</v>
      </c>
      <c r="K34" s="25">
        <f t="shared" si="2"/>
        <v>0</v>
      </c>
      <c r="L34" s="25">
        <f t="shared" si="3"/>
        <v>0</v>
      </c>
      <c r="M34" s="22"/>
      <c r="N34" s="22"/>
      <c r="O34" s="22"/>
      <c r="P34" s="51"/>
    </row>
    <row r="35" spans="1:16" s="27" customFormat="1" x14ac:dyDescent="0.2">
      <c r="A35" s="22">
        <v>26</v>
      </c>
      <c r="B35" s="1" t="s">
        <v>59</v>
      </c>
      <c r="C35" s="23"/>
      <c r="D35" s="2" t="s">
        <v>32</v>
      </c>
      <c r="E35" s="24">
        <v>1</v>
      </c>
      <c r="F35" s="25">
        <v>1600.76</v>
      </c>
      <c r="G35" s="25">
        <f t="shared" si="0"/>
        <v>1600.76</v>
      </c>
      <c r="H35" s="26"/>
      <c r="I35" s="26"/>
      <c r="J35" s="25">
        <f t="shared" si="1"/>
        <v>0</v>
      </c>
      <c r="K35" s="25">
        <f t="shared" si="2"/>
        <v>0</v>
      </c>
      <c r="L35" s="25">
        <f t="shared" si="3"/>
        <v>0</v>
      </c>
      <c r="M35" s="22"/>
      <c r="N35" s="22"/>
      <c r="O35" s="22"/>
      <c r="P35" s="51"/>
    </row>
    <row r="36" spans="1:16" s="27" customFormat="1" x14ac:dyDescent="0.2">
      <c r="A36" s="22">
        <v>27</v>
      </c>
      <c r="B36" s="1" t="s">
        <v>60</v>
      </c>
      <c r="C36" s="23">
        <v>10157960</v>
      </c>
      <c r="D36" s="2" t="s">
        <v>32</v>
      </c>
      <c r="E36" s="24">
        <v>1</v>
      </c>
      <c r="F36" s="25">
        <v>2154.0100000000002</v>
      </c>
      <c r="G36" s="25">
        <f t="shared" si="0"/>
        <v>2154.0100000000002</v>
      </c>
      <c r="H36" s="26"/>
      <c r="I36" s="26"/>
      <c r="J36" s="25">
        <f t="shared" si="1"/>
        <v>0</v>
      </c>
      <c r="K36" s="25">
        <f t="shared" si="2"/>
        <v>0</v>
      </c>
      <c r="L36" s="25">
        <f t="shared" si="3"/>
        <v>0</v>
      </c>
      <c r="M36" s="22"/>
      <c r="N36" s="22"/>
      <c r="O36" s="22"/>
      <c r="P36" s="51"/>
    </row>
    <row r="37" spans="1:16" s="27" customFormat="1" x14ac:dyDescent="0.2">
      <c r="A37" s="22">
        <v>28</v>
      </c>
      <c r="B37" s="1" t="s">
        <v>61</v>
      </c>
      <c r="C37" s="23">
        <v>10157963</v>
      </c>
      <c r="D37" s="2" t="s">
        <v>32</v>
      </c>
      <c r="E37" s="24">
        <v>1</v>
      </c>
      <c r="F37" s="25">
        <v>3138.22</v>
      </c>
      <c r="G37" s="25">
        <f t="shared" si="0"/>
        <v>3138.22</v>
      </c>
      <c r="H37" s="26"/>
      <c r="I37" s="26"/>
      <c r="J37" s="25">
        <f t="shared" si="1"/>
        <v>0</v>
      </c>
      <c r="K37" s="25">
        <f t="shared" si="2"/>
        <v>0</v>
      </c>
      <c r="L37" s="25">
        <f t="shared" si="3"/>
        <v>0</v>
      </c>
      <c r="M37" s="22"/>
      <c r="N37" s="22"/>
      <c r="O37" s="22"/>
      <c r="P37" s="51"/>
    </row>
    <row r="38" spans="1:16" s="27" customFormat="1" x14ac:dyDescent="0.2">
      <c r="A38" s="22">
        <v>29</v>
      </c>
      <c r="B38" s="1" t="s">
        <v>62</v>
      </c>
      <c r="C38" s="23">
        <v>10157964</v>
      </c>
      <c r="D38" s="2" t="s">
        <v>32</v>
      </c>
      <c r="E38" s="24">
        <v>1</v>
      </c>
      <c r="F38" s="25">
        <v>3302.55</v>
      </c>
      <c r="G38" s="25">
        <f t="shared" si="0"/>
        <v>3302.55</v>
      </c>
      <c r="H38" s="26"/>
      <c r="I38" s="26"/>
      <c r="J38" s="25">
        <f t="shared" si="1"/>
        <v>0</v>
      </c>
      <c r="K38" s="25">
        <f t="shared" si="2"/>
        <v>0</v>
      </c>
      <c r="L38" s="25">
        <f t="shared" si="3"/>
        <v>0</v>
      </c>
      <c r="M38" s="22"/>
      <c r="N38" s="22"/>
      <c r="O38" s="22"/>
      <c r="P38" s="51"/>
    </row>
    <row r="39" spans="1:16" s="27" customFormat="1" ht="25.5" x14ac:dyDescent="0.2">
      <c r="A39" s="22">
        <v>30</v>
      </c>
      <c r="B39" s="1" t="s">
        <v>63</v>
      </c>
      <c r="C39" s="23">
        <v>70000172</v>
      </c>
      <c r="D39" s="2" t="s">
        <v>32</v>
      </c>
      <c r="E39" s="24">
        <v>1</v>
      </c>
      <c r="F39" s="25">
        <v>90118.74</v>
      </c>
      <c r="G39" s="25">
        <f t="shared" si="0"/>
        <v>90118.74</v>
      </c>
      <c r="H39" s="26"/>
      <c r="I39" s="26"/>
      <c r="J39" s="25">
        <f t="shared" si="1"/>
        <v>0</v>
      </c>
      <c r="K39" s="25">
        <f t="shared" si="2"/>
        <v>0</v>
      </c>
      <c r="L39" s="25">
        <f t="shared" si="3"/>
        <v>0</v>
      </c>
      <c r="M39" s="22"/>
      <c r="N39" s="22"/>
      <c r="O39" s="22"/>
      <c r="P39" s="51"/>
    </row>
    <row r="40" spans="1:16" s="27" customFormat="1" ht="25.5" x14ac:dyDescent="0.2">
      <c r="A40" s="22">
        <v>31</v>
      </c>
      <c r="B40" s="1" t="s">
        <v>64</v>
      </c>
      <c r="C40" s="23">
        <v>70010982</v>
      </c>
      <c r="D40" s="2" t="s">
        <v>32</v>
      </c>
      <c r="E40" s="24">
        <v>1</v>
      </c>
      <c r="F40" s="25">
        <v>129629.9</v>
      </c>
      <c r="G40" s="25">
        <f t="shared" si="0"/>
        <v>129629.9</v>
      </c>
      <c r="H40" s="26"/>
      <c r="I40" s="26"/>
      <c r="J40" s="25">
        <f t="shared" si="1"/>
        <v>0</v>
      </c>
      <c r="K40" s="25">
        <f t="shared" si="2"/>
        <v>0</v>
      </c>
      <c r="L40" s="25">
        <f t="shared" si="3"/>
        <v>0</v>
      </c>
      <c r="M40" s="22"/>
      <c r="N40" s="22"/>
      <c r="O40" s="22"/>
      <c r="P40" s="51"/>
    </row>
    <row r="41" spans="1:16" s="27" customFormat="1" x14ac:dyDescent="0.2">
      <c r="A41" s="22">
        <v>32</v>
      </c>
      <c r="B41" s="1" t="s">
        <v>65</v>
      </c>
      <c r="C41" s="23">
        <v>102000035</v>
      </c>
      <c r="D41" s="2" t="s">
        <v>32</v>
      </c>
      <c r="E41" s="24">
        <v>1</v>
      </c>
      <c r="F41" s="25">
        <v>6742.46</v>
      </c>
      <c r="G41" s="25">
        <f t="shared" si="0"/>
        <v>6742.46</v>
      </c>
      <c r="H41" s="26"/>
      <c r="I41" s="26"/>
      <c r="J41" s="25">
        <f t="shared" si="1"/>
        <v>0</v>
      </c>
      <c r="K41" s="25">
        <f t="shared" si="2"/>
        <v>0</v>
      </c>
      <c r="L41" s="25">
        <f t="shared" si="3"/>
        <v>0</v>
      </c>
      <c r="M41" s="22"/>
      <c r="N41" s="22"/>
      <c r="O41" s="22"/>
      <c r="P41" s="51"/>
    </row>
    <row r="42" spans="1:16" s="27" customFormat="1" x14ac:dyDescent="0.2">
      <c r="A42" s="22">
        <v>33</v>
      </c>
      <c r="B42" s="1" t="s">
        <v>66</v>
      </c>
      <c r="C42" s="23">
        <v>102000099</v>
      </c>
      <c r="D42" s="2" t="s">
        <v>32</v>
      </c>
      <c r="E42" s="24">
        <v>1</v>
      </c>
      <c r="F42" s="25">
        <v>68053.929999999993</v>
      </c>
      <c r="G42" s="25">
        <f t="shared" si="0"/>
        <v>68053.929999999993</v>
      </c>
      <c r="H42" s="26"/>
      <c r="I42" s="26"/>
      <c r="J42" s="25">
        <f t="shared" si="1"/>
        <v>0</v>
      </c>
      <c r="K42" s="25">
        <f t="shared" si="2"/>
        <v>0</v>
      </c>
      <c r="L42" s="25">
        <f t="shared" si="3"/>
        <v>0</v>
      </c>
      <c r="M42" s="22"/>
      <c r="N42" s="22"/>
      <c r="O42" s="22"/>
      <c r="P42" s="51"/>
    </row>
    <row r="43" spans="1:16" s="27" customFormat="1" x14ac:dyDescent="0.2">
      <c r="A43" s="22">
        <v>34</v>
      </c>
      <c r="B43" s="1" t="s">
        <v>67</v>
      </c>
      <c r="C43" s="23">
        <v>102000217</v>
      </c>
      <c r="D43" s="2" t="s">
        <v>32</v>
      </c>
      <c r="E43" s="24">
        <v>1</v>
      </c>
      <c r="F43" s="25">
        <v>129629.9</v>
      </c>
      <c r="G43" s="25">
        <f t="shared" si="0"/>
        <v>129629.9</v>
      </c>
      <c r="H43" s="26"/>
      <c r="I43" s="26"/>
      <c r="J43" s="25">
        <f t="shared" si="1"/>
        <v>0</v>
      </c>
      <c r="K43" s="25">
        <f t="shared" si="2"/>
        <v>0</v>
      </c>
      <c r="L43" s="25">
        <f t="shared" si="3"/>
        <v>0</v>
      </c>
      <c r="M43" s="22"/>
      <c r="N43" s="22"/>
      <c r="O43" s="22"/>
      <c r="P43" s="51"/>
    </row>
    <row r="44" spans="1:16" s="27" customFormat="1" x14ac:dyDescent="0.2">
      <c r="A44" s="22">
        <v>35</v>
      </c>
      <c r="B44" s="1" t="s">
        <v>68</v>
      </c>
      <c r="C44" s="23">
        <v>102000374</v>
      </c>
      <c r="D44" s="2" t="s">
        <v>32</v>
      </c>
      <c r="E44" s="24">
        <v>1</v>
      </c>
      <c r="F44" s="25">
        <v>69127.399999999994</v>
      </c>
      <c r="G44" s="25">
        <f t="shared" si="0"/>
        <v>69127.399999999994</v>
      </c>
      <c r="H44" s="26"/>
      <c r="I44" s="26"/>
      <c r="J44" s="25">
        <f t="shared" si="1"/>
        <v>0</v>
      </c>
      <c r="K44" s="25">
        <f t="shared" si="2"/>
        <v>0</v>
      </c>
      <c r="L44" s="25">
        <f t="shared" si="3"/>
        <v>0</v>
      </c>
      <c r="M44" s="22"/>
      <c r="N44" s="22"/>
      <c r="O44" s="22"/>
      <c r="P44" s="51"/>
    </row>
    <row r="45" spans="1:16" s="27" customFormat="1" ht="38.25" x14ac:dyDescent="0.2">
      <c r="A45" s="22">
        <v>36</v>
      </c>
      <c r="B45" s="1" t="s">
        <v>69</v>
      </c>
      <c r="C45" s="23">
        <v>102000414</v>
      </c>
      <c r="D45" s="2" t="s">
        <v>32</v>
      </c>
      <c r="E45" s="24">
        <v>1</v>
      </c>
      <c r="F45" s="25">
        <v>90118.74</v>
      </c>
      <c r="G45" s="25">
        <f t="shared" si="0"/>
        <v>90118.74</v>
      </c>
      <c r="H45" s="26"/>
      <c r="I45" s="26"/>
      <c r="J45" s="25">
        <f t="shared" si="1"/>
        <v>0</v>
      </c>
      <c r="K45" s="25">
        <f t="shared" si="2"/>
        <v>0</v>
      </c>
      <c r="L45" s="25">
        <f t="shared" si="3"/>
        <v>0</v>
      </c>
      <c r="M45" s="22"/>
      <c r="N45" s="22"/>
      <c r="O45" s="22"/>
      <c r="P45" s="51"/>
    </row>
    <row r="46" spans="1:16" s="27" customFormat="1" x14ac:dyDescent="0.2">
      <c r="A46" s="22">
        <v>37</v>
      </c>
      <c r="B46" s="1" t="s">
        <v>70</v>
      </c>
      <c r="C46" s="23">
        <v>102000477</v>
      </c>
      <c r="D46" s="2" t="s">
        <v>32</v>
      </c>
      <c r="E46" s="24">
        <v>1</v>
      </c>
      <c r="F46" s="25">
        <v>26625.82</v>
      </c>
      <c r="G46" s="25">
        <f t="shared" si="0"/>
        <v>26625.82</v>
      </c>
      <c r="H46" s="26"/>
      <c r="I46" s="26"/>
      <c r="J46" s="25">
        <f t="shared" si="1"/>
        <v>0</v>
      </c>
      <c r="K46" s="25">
        <f t="shared" si="2"/>
        <v>0</v>
      </c>
      <c r="L46" s="25">
        <f t="shared" si="3"/>
        <v>0</v>
      </c>
      <c r="M46" s="22"/>
      <c r="N46" s="22"/>
      <c r="O46" s="22"/>
      <c r="P46" s="51"/>
    </row>
    <row r="47" spans="1:16" s="27" customFormat="1" x14ac:dyDescent="0.2">
      <c r="A47" s="22">
        <v>38</v>
      </c>
      <c r="B47" s="1" t="s">
        <v>71</v>
      </c>
      <c r="C47" s="23"/>
      <c r="D47" s="2" t="s">
        <v>32</v>
      </c>
      <c r="E47" s="24">
        <v>1</v>
      </c>
      <c r="F47" s="25">
        <v>129629.9</v>
      </c>
      <c r="G47" s="25">
        <f t="shared" si="0"/>
        <v>129629.9</v>
      </c>
      <c r="H47" s="26"/>
      <c r="I47" s="26"/>
      <c r="J47" s="25">
        <f t="shared" si="1"/>
        <v>0</v>
      </c>
      <c r="K47" s="25">
        <f t="shared" si="2"/>
        <v>0</v>
      </c>
      <c r="L47" s="25">
        <f t="shared" si="3"/>
        <v>0</v>
      </c>
      <c r="M47" s="22"/>
      <c r="N47" s="22"/>
      <c r="O47" s="22"/>
      <c r="P47" s="51"/>
    </row>
    <row r="48" spans="1:16" s="27" customFormat="1" x14ac:dyDescent="0.2">
      <c r="A48" s="22">
        <v>39</v>
      </c>
      <c r="B48" s="1" t="s">
        <v>72</v>
      </c>
      <c r="C48" s="23">
        <v>102001576</v>
      </c>
      <c r="D48" s="2" t="s">
        <v>32</v>
      </c>
      <c r="E48" s="24">
        <v>1</v>
      </c>
      <c r="F48" s="25">
        <v>129629.9</v>
      </c>
      <c r="G48" s="25">
        <f t="shared" si="0"/>
        <v>129629.9</v>
      </c>
      <c r="H48" s="26"/>
      <c r="I48" s="26"/>
      <c r="J48" s="25">
        <f t="shared" si="1"/>
        <v>0</v>
      </c>
      <c r="K48" s="25">
        <f t="shared" si="2"/>
        <v>0</v>
      </c>
      <c r="L48" s="25">
        <f t="shared" si="3"/>
        <v>0</v>
      </c>
      <c r="M48" s="22"/>
      <c r="N48" s="22"/>
      <c r="O48" s="22"/>
      <c r="P48" s="51"/>
    </row>
    <row r="49" spans="1:16" s="27" customFormat="1" x14ac:dyDescent="0.2">
      <c r="A49" s="22">
        <v>40</v>
      </c>
      <c r="B49" s="1" t="s">
        <v>73</v>
      </c>
      <c r="C49" s="23">
        <v>102001732</v>
      </c>
      <c r="D49" s="2" t="s">
        <v>32</v>
      </c>
      <c r="E49" s="24">
        <v>1</v>
      </c>
      <c r="F49" s="25">
        <v>68053.929999999993</v>
      </c>
      <c r="G49" s="25">
        <f t="shared" si="0"/>
        <v>68053.929999999993</v>
      </c>
      <c r="H49" s="26"/>
      <c r="I49" s="26"/>
      <c r="J49" s="25">
        <f t="shared" si="1"/>
        <v>0</v>
      </c>
      <c r="K49" s="25">
        <f t="shared" si="2"/>
        <v>0</v>
      </c>
      <c r="L49" s="25">
        <f t="shared" si="3"/>
        <v>0</v>
      </c>
      <c r="M49" s="22"/>
      <c r="N49" s="22"/>
      <c r="O49" s="22"/>
      <c r="P49" s="51"/>
    </row>
    <row r="50" spans="1:16" s="27" customFormat="1" x14ac:dyDescent="0.2">
      <c r="A50" s="22">
        <v>41</v>
      </c>
      <c r="B50" s="1" t="s">
        <v>74</v>
      </c>
      <c r="C50" s="23">
        <v>102002420</v>
      </c>
      <c r="D50" s="2" t="s">
        <v>32</v>
      </c>
      <c r="E50" s="24">
        <v>1</v>
      </c>
      <c r="F50" s="25">
        <v>9088.51</v>
      </c>
      <c r="G50" s="25">
        <f t="shared" si="0"/>
        <v>9088.51</v>
      </c>
      <c r="H50" s="26"/>
      <c r="I50" s="26"/>
      <c r="J50" s="25">
        <f t="shared" si="1"/>
        <v>0</v>
      </c>
      <c r="K50" s="25">
        <f t="shared" si="2"/>
        <v>0</v>
      </c>
      <c r="L50" s="25">
        <f t="shared" si="3"/>
        <v>0</v>
      </c>
      <c r="M50" s="22"/>
      <c r="N50" s="22"/>
      <c r="O50" s="22"/>
      <c r="P50" s="51"/>
    </row>
    <row r="51" spans="1:16" s="27" customFormat="1" ht="38.25" x14ac:dyDescent="0.2">
      <c r="A51" s="22">
        <v>42</v>
      </c>
      <c r="B51" s="1" t="s">
        <v>75</v>
      </c>
      <c r="C51" s="23">
        <v>102008393</v>
      </c>
      <c r="D51" s="2" t="s">
        <v>32</v>
      </c>
      <c r="E51" s="24">
        <v>1</v>
      </c>
      <c r="F51" s="25">
        <v>9088.51</v>
      </c>
      <c r="G51" s="25">
        <f t="shared" si="0"/>
        <v>9088.51</v>
      </c>
      <c r="H51" s="26"/>
      <c r="I51" s="26"/>
      <c r="J51" s="25">
        <f t="shared" si="1"/>
        <v>0</v>
      </c>
      <c r="K51" s="25">
        <f t="shared" si="2"/>
        <v>0</v>
      </c>
      <c r="L51" s="25">
        <f t="shared" si="3"/>
        <v>0</v>
      </c>
      <c r="M51" s="22"/>
      <c r="N51" s="22"/>
      <c r="O51" s="22"/>
      <c r="P51" s="51"/>
    </row>
    <row r="52" spans="1:16" s="27" customFormat="1" x14ac:dyDescent="0.2">
      <c r="A52" s="22">
        <v>43</v>
      </c>
      <c r="B52" s="1" t="s">
        <v>76</v>
      </c>
      <c r="C52" s="23">
        <v>102008580</v>
      </c>
      <c r="D52" s="2" t="s">
        <v>32</v>
      </c>
      <c r="E52" s="24">
        <v>1</v>
      </c>
      <c r="F52" s="25">
        <v>42110.33</v>
      </c>
      <c r="G52" s="25">
        <f t="shared" si="0"/>
        <v>42110.33</v>
      </c>
      <c r="H52" s="26"/>
      <c r="I52" s="26"/>
      <c r="J52" s="25">
        <f t="shared" si="1"/>
        <v>0</v>
      </c>
      <c r="K52" s="25">
        <f t="shared" si="2"/>
        <v>0</v>
      </c>
      <c r="L52" s="25">
        <f t="shared" si="3"/>
        <v>0</v>
      </c>
      <c r="M52" s="22"/>
      <c r="N52" s="22"/>
      <c r="O52" s="22"/>
      <c r="P52" s="51"/>
    </row>
    <row r="53" spans="1:16" s="27" customFormat="1" ht="25.5" x14ac:dyDescent="0.2">
      <c r="A53" s="22">
        <v>44</v>
      </c>
      <c r="B53" s="1" t="s">
        <v>77</v>
      </c>
      <c r="C53" s="23">
        <v>102008588</v>
      </c>
      <c r="D53" s="2" t="s">
        <v>32</v>
      </c>
      <c r="E53" s="24">
        <v>1</v>
      </c>
      <c r="F53" s="25">
        <v>8539.35</v>
      </c>
      <c r="G53" s="25">
        <f t="shared" si="0"/>
        <v>8539.35</v>
      </c>
      <c r="H53" s="26"/>
      <c r="I53" s="26"/>
      <c r="J53" s="25">
        <f t="shared" si="1"/>
        <v>0</v>
      </c>
      <c r="K53" s="25">
        <f t="shared" si="2"/>
        <v>0</v>
      </c>
      <c r="L53" s="25">
        <f t="shared" si="3"/>
        <v>0</v>
      </c>
      <c r="M53" s="22"/>
      <c r="N53" s="22"/>
      <c r="O53" s="22"/>
      <c r="P53" s="51"/>
    </row>
    <row r="54" spans="1:16" s="27" customFormat="1" x14ac:dyDescent="0.2">
      <c r="A54" s="22">
        <v>45</v>
      </c>
      <c r="B54" s="1" t="s">
        <v>78</v>
      </c>
      <c r="C54" s="23"/>
      <c r="D54" s="2" t="s">
        <v>32</v>
      </c>
      <c r="E54" s="24">
        <v>1</v>
      </c>
      <c r="F54" s="25">
        <v>7840.19</v>
      </c>
      <c r="G54" s="25">
        <f t="shared" si="0"/>
        <v>7840.19</v>
      </c>
      <c r="H54" s="26"/>
      <c r="I54" s="26"/>
      <c r="J54" s="25">
        <f t="shared" si="1"/>
        <v>0</v>
      </c>
      <c r="K54" s="25">
        <f t="shared" si="2"/>
        <v>0</v>
      </c>
      <c r="L54" s="25">
        <f t="shared" si="3"/>
        <v>0</v>
      </c>
      <c r="M54" s="22"/>
      <c r="N54" s="22"/>
      <c r="O54" s="22"/>
      <c r="P54" s="51"/>
    </row>
    <row r="55" spans="1:16" s="27" customFormat="1" x14ac:dyDescent="0.2">
      <c r="A55" s="22">
        <v>46</v>
      </c>
      <c r="B55" s="1" t="s">
        <v>79</v>
      </c>
      <c r="C55" s="23">
        <v>102008613</v>
      </c>
      <c r="D55" s="2" t="s">
        <v>32</v>
      </c>
      <c r="E55" s="24">
        <v>1</v>
      </c>
      <c r="F55" s="25">
        <v>54461.98</v>
      </c>
      <c r="G55" s="25">
        <f t="shared" si="0"/>
        <v>54461.98</v>
      </c>
      <c r="H55" s="26"/>
      <c r="I55" s="26"/>
      <c r="J55" s="25">
        <f t="shared" si="1"/>
        <v>0</v>
      </c>
      <c r="K55" s="25">
        <f t="shared" si="2"/>
        <v>0</v>
      </c>
      <c r="L55" s="25">
        <f t="shared" si="3"/>
        <v>0</v>
      </c>
      <c r="M55" s="22"/>
      <c r="N55" s="22"/>
      <c r="O55" s="22"/>
      <c r="P55" s="51"/>
    </row>
    <row r="56" spans="1:16" s="27" customFormat="1" ht="38.25" x14ac:dyDescent="0.2">
      <c r="A56" s="22">
        <v>47</v>
      </c>
      <c r="B56" s="1" t="s">
        <v>80</v>
      </c>
      <c r="C56" s="23">
        <v>102008621</v>
      </c>
      <c r="D56" s="2" t="s">
        <v>32</v>
      </c>
      <c r="E56" s="24">
        <v>1</v>
      </c>
      <c r="F56" s="25">
        <v>6742.46</v>
      </c>
      <c r="G56" s="25">
        <f t="shared" si="0"/>
        <v>6742.46</v>
      </c>
      <c r="H56" s="26"/>
      <c r="I56" s="26"/>
      <c r="J56" s="25">
        <f t="shared" si="1"/>
        <v>0</v>
      </c>
      <c r="K56" s="25">
        <f t="shared" si="2"/>
        <v>0</v>
      </c>
      <c r="L56" s="25">
        <f t="shared" si="3"/>
        <v>0</v>
      </c>
      <c r="M56" s="22"/>
      <c r="N56" s="22"/>
      <c r="O56" s="22"/>
      <c r="P56" s="51"/>
    </row>
    <row r="57" spans="1:16" s="27" customFormat="1" ht="25.5" x14ac:dyDescent="0.2">
      <c r="A57" s="22">
        <v>48</v>
      </c>
      <c r="B57" s="1" t="s">
        <v>81</v>
      </c>
      <c r="C57" s="23">
        <v>102008684</v>
      </c>
      <c r="D57" s="2" t="s">
        <v>32</v>
      </c>
      <c r="E57" s="24">
        <v>1</v>
      </c>
      <c r="F57" s="25">
        <v>5992.92</v>
      </c>
      <c r="G57" s="25">
        <f t="shared" si="0"/>
        <v>5992.92</v>
      </c>
      <c r="H57" s="26"/>
      <c r="I57" s="26"/>
      <c r="J57" s="25">
        <f t="shared" si="1"/>
        <v>0</v>
      </c>
      <c r="K57" s="25">
        <f t="shared" si="2"/>
        <v>0</v>
      </c>
      <c r="L57" s="25">
        <f t="shared" si="3"/>
        <v>0</v>
      </c>
      <c r="M57" s="22"/>
      <c r="N57" s="22"/>
      <c r="O57" s="22"/>
      <c r="P57" s="51"/>
    </row>
    <row r="58" spans="1:16" s="27" customFormat="1" x14ac:dyDescent="0.2">
      <c r="A58" s="22">
        <v>49</v>
      </c>
      <c r="B58" s="1" t="s">
        <v>82</v>
      </c>
      <c r="C58" s="23">
        <v>102008734</v>
      </c>
      <c r="D58" s="2" t="s">
        <v>32</v>
      </c>
      <c r="E58" s="24">
        <v>1</v>
      </c>
      <c r="F58" s="25">
        <v>92871.84</v>
      </c>
      <c r="G58" s="25">
        <f t="shared" si="0"/>
        <v>92871.84</v>
      </c>
      <c r="H58" s="26"/>
      <c r="I58" s="26"/>
      <c r="J58" s="25">
        <f t="shared" si="1"/>
        <v>0</v>
      </c>
      <c r="K58" s="25">
        <f t="shared" si="2"/>
        <v>0</v>
      </c>
      <c r="L58" s="25">
        <f t="shared" si="3"/>
        <v>0</v>
      </c>
      <c r="M58" s="22"/>
      <c r="N58" s="22"/>
      <c r="O58" s="22"/>
      <c r="P58" s="51"/>
    </row>
    <row r="59" spans="1:16" s="27" customFormat="1" x14ac:dyDescent="0.2">
      <c r="A59" s="22">
        <v>50</v>
      </c>
      <c r="B59" s="1" t="s">
        <v>83</v>
      </c>
      <c r="C59" s="23">
        <v>102008737</v>
      </c>
      <c r="D59" s="2" t="s">
        <v>32</v>
      </c>
      <c r="E59" s="24">
        <v>1</v>
      </c>
      <c r="F59" s="25">
        <v>29707.39</v>
      </c>
      <c r="G59" s="25">
        <f t="shared" si="0"/>
        <v>29707.39</v>
      </c>
      <c r="H59" s="26"/>
      <c r="I59" s="26"/>
      <c r="J59" s="25">
        <f t="shared" si="1"/>
        <v>0</v>
      </c>
      <c r="K59" s="25">
        <f t="shared" si="2"/>
        <v>0</v>
      </c>
      <c r="L59" s="25">
        <f t="shared" si="3"/>
        <v>0</v>
      </c>
      <c r="M59" s="22"/>
      <c r="N59" s="22"/>
      <c r="O59" s="22"/>
      <c r="P59" s="51"/>
    </row>
    <row r="60" spans="1:16" s="27" customFormat="1" ht="38.25" x14ac:dyDescent="0.2">
      <c r="A60" s="22">
        <v>51</v>
      </c>
      <c r="B60" s="1" t="s">
        <v>84</v>
      </c>
      <c r="C60" s="23">
        <v>102008738</v>
      </c>
      <c r="D60" s="2" t="s">
        <v>32</v>
      </c>
      <c r="E60" s="24">
        <v>1</v>
      </c>
      <c r="F60" s="25">
        <v>10863.59</v>
      </c>
      <c r="G60" s="25">
        <f t="shared" si="0"/>
        <v>10863.59</v>
      </c>
      <c r="H60" s="26"/>
      <c r="I60" s="26"/>
      <c r="J60" s="25">
        <f t="shared" si="1"/>
        <v>0</v>
      </c>
      <c r="K60" s="25">
        <f t="shared" si="2"/>
        <v>0</v>
      </c>
      <c r="L60" s="25">
        <f t="shared" si="3"/>
        <v>0</v>
      </c>
      <c r="M60" s="22"/>
      <c r="N60" s="22"/>
      <c r="O60" s="22"/>
      <c r="P60" s="51"/>
    </row>
    <row r="61" spans="1:16" s="27" customFormat="1" ht="38.25" x14ac:dyDescent="0.2">
      <c r="A61" s="22">
        <v>52</v>
      </c>
      <c r="B61" s="1" t="s">
        <v>85</v>
      </c>
      <c r="C61" s="23">
        <v>102008739</v>
      </c>
      <c r="D61" s="2" t="s">
        <v>32</v>
      </c>
      <c r="E61" s="24">
        <v>1</v>
      </c>
      <c r="F61" s="25">
        <v>16263.09</v>
      </c>
      <c r="G61" s="25">
        <f t="shared" si="0"/>
        <v>16263.09</v>
      </c>
      <c r="H61" s="26"/>
      <c r="I61" s="26"/>
      <c r="J61" s="25">
        <f t="shared" si="1"/>
        <v>0</v>
      </c>
      <c r="K61" s="25">
        <f t="shared" si="2"/>
        <v>0</v>
      </c>
      <c r="L61" s="25">
        <f t="shared" si="3"/>
        <v>0</v>
      </c>
      <c r="M61" s="22"/>
      <c r="N61" s="22"/>
      <c r="O61" s="22"/>
      <c r="P61" s="51"/>
    </row>
    <row r="62" spans="1:16" s="27" customFormat="1" ht="38.25" x14ac:dyDescent="0.2">
      <c r="A62" s="22">
        <v>53</v>
      </c>
      <c r="B62" s="1" t="s">
        <v>86</v>
      </c>
      <c r="C62" s="23">
        <v>102008747</v>
      </c>
      <c r="D62" s="2" t="s">
        <v>32</v>
      </c>
      <c r="E62" s="24">
        <v>1</v>
      </c>
      <c r="F62" s="25">
        <v>6562.66</v>
      </c>
      <c r="G62" s="25">
        <f t="shared" si="0"/>
        <v>6562.66</v>
      </c>
      <c r="H62" s="26"/>
      <c r="I62" s="26"/>
      <c r="J62" s="25">
        <f t="shared" si="1"/>
        <v>0</v>
      </c>
      <c r="K62" s="25">
        <f t="shared" si="2"/>
        <v>0</v>
      </c>
      <c r="L62" s="25">
        <f t="shared" si="3"/>
        <v>0</v>
      </c>
      <c r="M62" s="22"/>
      <c r="N62" s="22"/>
      <c r="O62" s="22"/>
      <c r="P62" s="51"/>
    </row>
    <row r="63" spans="1:16" s="27" customFormat="1" ht="38.25" x14ac:dyDescent="0.2">
      <c r="A63" s="22">
        <v>54</v>
      </c>
      <c r="B63" s="1" t="s">
        <v>87</v>
      </c>
      <c r="C63" s="23">
        <v>102008748</v>
      </c>
      <c r="D63" s="2" t="s">
        <v>32</v>
      </c>
      <c r="E63" s="24">
        <v>1</v>
      </c>
      <c r="F63" s="25">
        <v>29161.21</v>
      </c>
      <c r="G63" s="25">
        <f t="shared" si="0"/>
        <v>29161.21</v>
      </c>
      <c r="H63" s="26"/>
      <c r="I63" s="26"/>
      <c r="J63" s="25">
        <f t="shared" si="1"/>
        <v>0</v>
      </c>
      <c r="K63" s="25">
        <f t="shared" si="2"/>
        <v>0</v>
      </c>
      <c r="L63" s="25">
        <f t="shared" si="3"/>
        <v>0</v>
      </c>
      <c r="M63" s="22"/>
      <c r="N63" s="22"/>
      <c r="O63" s="22"/>
      <c r="P63" s="51"/>
    </row>
    <row r="64" spans="1:16" s="27" customFormat="1" ht="38.25" x14ac:dyDescent="0.2">
      <c r="A64" s="22">
        <v>55</v>
      </c>
      <c r="B64" s="1" t="s">
        <v>88</v>
      </c>
      <c r="C64" s="23">
        <v>102008873</v>
      </c>
      <c r="D64" s="2" t="s">
        <v>32</v>
      </c>
      <c r="E64" s="24">
        <v>1</v>
      </c>
      <c r="F64" s="25">
        <v>42513.72</v>
      </c>
      <c r="G64" s="25">
        <f t="shared" si="0"/>
        <v>42513.72</v>
      </c>
      <c r="H64" s="26"/>
      <c r="I64" s="26"/>
      <c r="J64" s="25">
        <f t="shared" si="1"/>
        <v>0</v>
      </c>
      <c r="K64" s="25">
        <f t="shared" si="2"/>
        <v>0</v>
      </c>
      <c r="L64" s="25">
        <f t="shared" si="3"/>
        <v>0</v>
      </c>
      <c r="M64" s="22"/>
      <c r="N64" s="22"/>
      <c r="O64" s="22"/>
      <c r="P64" s="51"/>
    </row>
    <row r="65" spans="1:16" s="27" customFormat="1" x14ac:dyDescent="0.2">
      <c r="A65" s="22">
        <v>56</v>
      </c>
      <c r="B65" s="1" t="s">
        <v>89</v>
      </c>
      <c r="C65" s="23">
        <v>102009106</v>
      </c>
      <c r="D65" s="2" t="s">
        <v>32</v>
      </c>
      <c r="E65" s="24">
        <v>1</v>
      </c>
      <c r="F65" s="25">
        <v>3458.53</v>
      </c>
      <c r="G65" s="25">
        <f t="shared" si="0"/>
        <v>3458.53</v>
      </c>
      <c r="H65" s="26"/>
      <c r="I65" s="26"/>
      <c r="J65" s="25">
        <f t="shared" si="1"/>
        <v>0</v>
      </c>
      <c r="K65" s="25">
        <f t="shared" si="2"/>
        <v>0</v>
      </c>
      <c r="L65" s="25">
        <f t="shared" si="3"/>
        <v>0</v>
      </c>
      <c r="M65" s="22"/>
      <c r="N65" s="22"/>
      <c r="O65" s="22"/>
      <c r="P65" s="51"/>
    </row>
    <row r="66" spans="1:16" s="27" customFormat="1" x14ac:dyDescent="0.2">
      <c r="A66" s="22">
        <v>57</v>
      </c>
      <c r="B66" s="1" t="s">
        <v>90</v>
      </c>
      <c r="C66" s="23">
        <v>102009176</v>
      </c>
      <c r="D66" s="2" t="s">
        <v>32</v>
      </c>
      <c r="E66" s="24">
        <v>1</v>
      </c>
      <c r="F66" s="25">
        <v>25696.400000000001</v>
      </c>
      <c r="G66" s="25">
        <f t="shared" si="0"/>
        <v>25696.400000000001</v>
      </c>
      <c r="H66" s="26"/>
      <c r="I66" s="26"/>
      <c r="J66" s="25">
        <f t="shared" si="1"/>
        <v>0</v>
      </c>
      <c r="K66" s="25">
        <f t="shared" si="2"/>
        <v>0</v>
      </c>
      <c r="L66" s="25">
        <f t="shared" si="3"/>
        <v>0</v>
      </c>
      <c r="M66" s="22"/>
      <c r="N66" s="22"/>
      <c r="O66" s="22"/>
      <c r="P66" s="51"/>
    </row>
    <row r="67" spans="1:16" s="27" customFormat="1" x14ac:dyDescent="0.2">
      <c r="A67" s="22">
        <v>58</v>
      </c>
      <c r="B67" s="1" t="s">
        <v>91</v>
      </c>
      <c r="C67" s="23">
        <v>102009178</v>
      </c>
      <c r="D67" s="2" t="s">
        <v>32</v>
      </c>
      <c r="E67" s="24">
        <v>1</v>
      </c>
      <c r="F67" s="25">
        <v>25263.34</v>
      </c>
      <c r="G67" s="25">
        <f t="shared" si="0"/>
        <v>25263.34</v>
      </c>
      <c r="H67" s="26"/>
      <c r="I67" s="26"/>
      <c r="J67" s="25">
        <f t="shared" si="1"/>
        <v>0</v>
      </c>
      <c r="K67" s="25">
        <f t="shared" si="2"/>
        <v>0</v>
      </c>
      <c r="L67" s="25">
        <f t="shared" si="3"/>
        <v>0</v>
      </c>
      <c r="M67" s="22"/>
      <c r="N67" s="22"/>
      <c r="O67" s="22"/>
      <c r="P67" s="51"/>
    </row>
    <row r="68" spans="1:16" s="27" customFormat="1" ht="25.5" x14ac:dyDescent="0.2">
      <c r="A68" s="22">
        <v>59</v>
      </c>
      <c r="B68" s="1" t="s">
        <v>92</v>
      </c>
      <c r="C68" s="23">
        <v>102009183</v>
      </c>
      <c r="D68" s="2" t="s">
        <v>32</v>
      </c>
      <c r="E68" s="24">
        <v>1</v>
      </c>
      <c r="F68" s="25">
        <v>25696.400000000001</v>
      </c>
      <c r="G68" s="25">
        <f t="shared" si="0"/>
        <v>25696.400000000001</v>
      </c>
      <c r="H68" s="26"/>
      <c r="I68" s="26"/>
      <c r="J68" s="25">
        <f t="shared" si="1"/>
        <v>0</v>
      </c>
      <c r="K68" s="25">
        <f t="shared" si="2"/>
        <v>0</v>
      </c>
      <c r="L68" s="25">
        <f t="shared" si="3"/>
        <v>0</v>
      </c>
      <c r="M68" s="22"/>
      <c r="N68" s="22"/>
      <c r="O68" s="22"/>
      <c r="P68" s="51"/>
    </row>
    <row r="69" spans="1:16" s="27" customFormat="1" x14ac:dyDescent="0.2">
      <c r="A69" s="22">
        <v>60</v>
      </c>
      <c r="B69" s="1" t="s">
        <v>93</v>
      </c>
      <c r="C69" s="23">
        <v>102009186</v>
      </c>
      <c r="D69" s="2" t="s">
        <v>32</v>
      </c>
      <c r="E69" s="24">
        <v>1</v>
      </c>
      <c r="F69" s="25">
        <v>13391.83</v>
      </c>
      <c r="G69" s="25">
        <f t="shared" si="0"/>
        <v>13391.83</v>
      </c>
      <c r="H69" s="26"/>
      <c r="I69" s="26"/>
      <c r="J69" s="25">
        <f t="shared" si="1"/>
        <v>0</v>
      </c>
      <c r="K69" s="25">
        <f t="shared" si="2"/>
        <v>0</v>
      </c>
      <c r="L69" s="25">
        <f t="shared" si="3"/>
        <v>0</v>
      </c>
      <c r="M69" s="22"/>
      <c r="N69" s="22"/>
      <c r="O69" s="22"/>
      <c r="P69" s="51"/>
    </row>
    <row r="70" spans="1:16" s="27" customFormat="1" ht="25.5" x14ac:dyDescent="0.2">
      <c r="A70" s="22">
        <v>61</v>
      </c>
      <c r="B70" s="1" t="s">
        <v>94</v>
      </c>
      <c r="C70" s="23">
        <v>102009842</v>
      </c>
      <c r="D70" s="2" t="s">
        <v>32</v>
      </c>
      <c r="E70" s="24">
        <v>1</v>
      </c>
      <c r="F70" s="25">
        <v>16315.57</v>
      </c>
      <c r="G70" s="25">
        <f t="shared" si="0"/>
        <v>16315.57</v>
      </c>
      <c r="H70" s="26"/>
      <c r="I70" s="26"/>
      <c r="J70" s="25">
        <f t="shared" si="1"/>
        <v>0</v>
      </c>
      <c r="K70" s="25">
        <f t="shared" si="2"/>
        <v>0</v>
      </c>
      <c r="L70" s="25">
        <f t="shared" si="3"/>
        <v>0</v>
      </c>
      <c r="M70" s="22"/>
      <c r="N70" s="22"/>
      <c r="O70" s="22"/>
      <c r="P70" s="51"/>
    </row>
    <row r="71" spans="1:16" s="27" customFormat="1" ht="25.5" x14ac:dyDescent="0.2">
      <c r="A71" s="22">
        <v>62</v>
      </c>
      <c r="B71" s="1" t="s">
        <v>95</v>
      </c>
      <c r="C71" s="23" t="s">
        <v>102</v>
      </c>
      <c r="D71" s="2" t="s">
        <v>32</v>
      </c>
      <c r="E71" s="24">
        <v>1</v>
      </c>
      <c r="F71" s="25">
        <v>30275.19</v>
      </c>
      <c r="G71" s="25">
        <f t="shared" si="0"/>
        <v>30275.19</v>
      </c>
      <c r="H71" s="26"/>
      <c r="I71" s="26"/>
      <c r="J71" s="25">
        <f t="shared" si="1"/>
        <v>0</v>
      </c>
      <c r="K71" s="25">
        <f t="shared" si="2"/>
        <v>0</v>
      </c>
      <c r="L71" s="25">
        <f t="shared" si="3"/>
        <v>0</v>
      </c>
      <c r="M71" s="22"/>
      <c r="N71" s="22"/>
      <c r="O71" s="22"/>
      <c r="P71" s="51"/>
    </row>
    <row r="72" spans="1:16" s="27" customFormat="1" ht="25.5" x14ac:dyDescent="0.2">
      <c r="A72" s="22">
        <v>63</v>
      </c>
      <c r="B72" s="1" t="s">
        <v>96</v>
      </c>
      <c r="C72" s="23">
        <v>102000355</v>
      </c>
      <c r="D72" s="2" t="s">
        <v>32</v>
      </c>
      <c r="E72" s="24">
        <v>1</v>
      </c>
      <c r="F72" s="25">
        <v>116798.32</v>
      </c>
      <c r="G72" s="25">
        <f t="shared" si="0"/>
        <v>116798.32</v>
      </c>
      <c r="H72" s="26"/>
      <c r="I72" s="26"/>
      <c r="J72" s="25">
        <f t="shared" si="1"/>
        <v>0</v>
      </c>
      <c r="K72" s="25">
        <f t="shared" si="2"/>
        <v>0</v>
      </c>
      <c r="L72" s="25">
        <f t="shared" si="3"/>
        <v>0</v>
      </c>
      <c r="M72" s="22"/>
      <c r="N72" s="22"/>
      <c r="O72" s="22"/>
      <c r="P72" s="51"/>
    </row>
    <row r="73" spans="1:16" s="27" customFormat="1" x14ac:dyDescent="0.2">
      <c r="A73" s="22">
        <v>64</v>
      </c>
      <c r="B73" s="1" t="s">
        <v>97</v>
      </c>
      <c r="C73" s="23">
        <v>10097097</v>
      </c>
      <c r="D73" s="2" t="s">
        <v>32</v>
      </c>
      <c r="E73" s="24">
        <v>1</v>
      </c>
      <c r="F73" s="25">
        <v>2296.25</v>
      </c>
      <c r="G73" s="25">
        <f t="shared" si="0"/>
        <v>2296.25</v>
      </c>
      <c r="H73" s="26"/>
      <c r="I73" s="26"/>
      <c r="J73" s="25">
        <f t="shared" si="1"/>
        <v>0</v>
      </c>
      <c r="K73" s="25">
        <f t="shared" si="2"/>
        <v>0</v>
      </c>
      <c r="L73" s="25">
        <f t="shared" si="3"/>
        <v>0</v>
      </c>
      <c r="M73" s="22"/>
      <c r="N73" s="22"/>
      <c r="O73" s="22"/>
      <c r="P73" s="51"/>
    </row>
    <row r="74" spans="1:16" s="27" customFormat="1" x14ac:dyDescent="0.2">
      <c r="A74" s="22">
        <v>65</v>
      </c>
      <c r="B74" s="1" t="s">
        <v>98</v>
      </c>
      <c r="C74" s="23">
        <v>10130051</v>
      </c>
      <c r="D74" s="2" t="s">
        <v>32</v>
      </c>
      <c r="E74" s="24">
        <v>1</v>
      </c>
      <c r="F74" s="25">
        <v>2757.69</v>
      </c>
      <c r="G74" s="25">
        <f t="shared" si="0"/>
        <v>2757.69</v>
      </c>
      <c r="H74" s="26"/>
      <c r="I74" s="26"/>
      <c r="J74" s="25">
        <f t="shared" si="1"/>
        <v>0</v>
      </c>
      <c r="K74" s="25">
        <f t="shared" si="2"/>
        <v>0</v>
      </c>
      <c r="L74" s="25">
        <f t="shared" si="3"/>
        <v>0</v>
      </c>
      <c r="M74" s="22"/>
      <c r="N74" s="22"/>
      <c r="O74" s="22"/>
      <c r="P74" s="51"/>
    </row>
    <row r="75" spans="1:16" s="27" customFormat="1" x14ac:dyDescent="0.2">
      <c r="A75" s="22">
        <v>66</v>
      </c>
      <c r="B75" s="1" t="s">
        <v>99</v>
      </c>
      <c r="C75" s="23">
        <v>10130062</v>
      </c>
      <c r="D75" s="2" t="s">
        <v>32</v>
      </c>
      <c r="E75" s="24">
        <v>1</v>
      </c>
      <c r="F75" s="25">
        <v>4117.18</v>
      </c>
      <c r="G75" s="25">
        <f t="shared" ref="G75:G77" si="4">E75*F75</f>
        <v>4117.18</v>
      </c>
      <c r="H75" s="26"/>
      <c r="I75" s="26"/>
      <c r="J75" s="25">
        <f t="shared" ref="J75:J77" si="5">I75*1.18</f>
        <v>0</v>
      </c>
      <c r="K75" s="25">
        <f t="shared" ref="K75:K77" si="6">E75*I75</f>
        <v>0</v>
      </c>
      <c r="L75" s="25">
        <f t="shared" ref="L75:L77" si="7">E75*J75</f>
        <v>0</v>
      </c>
      <c r="M75" s="22"/>
      <c r="N75" s="22"/>
      <c r="O75" s="22"/>
      <c r="P75" s="51"/>
    </row>
    <row r="76" spans="1:16" s="27" customFormat="1" x14ac:dyDescent="0.2">
      <c r="A76" s="22">
        <v>67</v>
      </c>
      <c r="B76" s="1" t="s">
        <v>100</v>
      </c>
      <c r="C76" s="23">
        <v>10020904</v>
      </c>
      <c r="D76" s="2" t="s">
        <v>32</v>
      </c>
      <c r="E76" s="24">
        <v>1</v>
      </c>
      <c r="F76" s="25">
        <v>5927.06</v>
      </c>
      <c r="G76" s="25">
        <f t="shared" si="4"/>
        <v>5927.06</v>
      </c>
      <c r="H76" s="26"/>
      <c r="I76" s="26"/>
      <c r="J76" s="25">
        <f t="shared" si="5"/>
        <v>0</v>
      </c>
      <c r="K76" s="25">
        <f t="shared" si="6"/>
        <v>0</v>
      </c>
      <c r="L76" s="25">
        <f t="shared" si="7"/>
        <v>0</v>
      </c>
      <c r="M76" s="22"/>
      <c r="N76" s="22"/>
      <c r="O76" s="22"/>
      <c r="P76" s="51"/>
    </row>
    <row r="77" spans="1:16" s="27" customFormat="1" x14ac:dyDescent="0.2">
      <c r="A77" s="22">
        <v>68</v>
      </c>
      <c r="B77" s="1" t="s">
        <v>101</v>
      </c>
      <c r="C77" s="23">
        <v>10014249</v>
      </c>
      <c r="D77" s="2" t="s">
        <v>32</v>
      </c>
      <c r="E77" s="24">
        <v>1</v>
      </c>
      <c r="F77" s="25">
        <v>37844.870000000003</v>
      </c>
      <c r="G77" s="25">
        <f t="shared" si="4"/>
        <v>37844.870000000003</v>
      </c>
      <c r="H77" s="26"/>
      <c r="I77" s="26"/>
      <c r="J77" s="25">
        <f t="shared" si="5"/>
        <v>0</v>
      </c>
      <c r="K77" s="25">
        <f t="shared" si="6"/>
        <v>0</v>
      </c>
      <c r="L77" s="25">
        <f t="shared" si="7"/>
        <v>0</v>
      </c>
      <c r="M77" s="22"/>
      <c r="N77" s="22"/>
      <c r="O77" s="22"/>
      <c r="P77" s="51"/>
    </row>
    <row r="78" spans="1:16" ht="14.25" x14ac:dyDescent="0.2">
      <c r="A78" s="28"/>
      <c r="B78" s="29"/>
      <c r="C78" s="30"/>
      <c r="D78" s="28"/>
      <c r="E78" s="31"/>
      <c r="F78" s="32" t="s">
        <v>20</v>
      </c>
      <c r="G78" s="33">
        <f>SUM(G10:G77)</f>
        <v>1985839.65</v>
      </c>
      <c r="H78" s="33"/>
      <c r="I78" s="33"/>
      <c r="J78" s="33"/>
      <c r="K78" s="33"/>
      <c r="L78" s="33"/>
      <c r="M78" s="34"/>
      <c r="N78" s="34"/>
      <c r="O78" s="34"/>
      <c r="P78" s="3"/>
    </row>
    <row r="79" spans="1:16" ht="15" x14ac:dyDescent="0.2">
      <c r="A79" s="28"/>
      <c r="B79" s="29"/>
      <c r="C79" s="30"/>
      <c r="D79" s="28"/>
      <c r="E79" s="31"/>
      <c r="F79" s="35"/>
      <c r="G79" s="35"/>
      <c r="H79" s="33"/>
      <c r="I79" s="33"/>
      <c r="J79" s="33"/>
      <c r="K79" s="36"/>
      <c r="L79" s="36"/>
      <c r="M79" s="34"/>
      <c r="N79" s="34"/>
      <c r="O79" s="34"/>
      <c r="P79" s="3"/>
    </row>
    <row r="80" spans="1:16" ht="15" x14ac:dyDescent="0.2">
      <c r="A80" s="37" t="s">
        <v>103</v>
      </c>
      <c r="B80" s="29"/>
      <c r="C80" s="33">
        <v>24990706.84</v>
      </c>
      <c r="D80" s="28"/>
      <c r="E80" s="31"/>
      <c r="F80" s="35"/>
      <c r="G80" s="35"/>
      <c r="H80" s="33"/>
      <c r="I80" s="33"/>
      <c r="J80" s="33"/>
      <c r="K80" s="36"/>
      <c r="L80" s="36"/>
      <c r="M80" s="34"/>
      <c r="N80" s="34"/>
      <c r="O80" s="34"/>
      <c r="P80" s="3"/>
    </row>
    <row r="81" spans="1:16" ht="14.25" x14ac:dyDescent="0.2">
      <c r="A81" s="37" t="s">
        <v>21</v>
      </c>
      <c r="B81" s="37"/>
      <c r="C81" s="33">
        <f>C80*1.18</f>
        <v>29489034.071199998</v>
      </c>
      <c r="D81" s="6"/>
      <c r="E81" s="9"/>
      <c r="F81" s="38"/>
      <c r="G81" s="39"/>
      <c r="H81" s="9"/>
      <c r="I81" s="9"/>
      <c r="J81" s="40"/>
      <c r="K81" s="40"/>
      <c r="L81" s="40"/>
      <c r="M81" s="4"/>
      <c r="N81" s="4"/>
      <c r="O81" s="4"/>
      <c r="P81" s="4"/>
    </row>
    <row r="82" spans="1:16" x14ac:dyDescent="0.2">
      <c r="A82" s="6"/>
      <c r="B82" s="6"/>
      <c r="C82" s="6"/>
      <c r="D82" s="6"/>
      <c r="E82" s="7"/>
      <c r="F82" s="8"/>
      <c r="G82" s="9"/>
      <c r="H82" s="9"/>
      <c r="I82" s="9"/>
      <c r="J82" s="40"/>
      <c r="K82" s="40"/>
      <c r="L82" s="40"/>
      <c r="M82" s="4"/>
      <c r="N82" s="4"/>
      <c r="O82" s="4"/>
      <c r="P82" s="4"/>
    </row>
    <row r="83" spans="1:16" x14ac:dyDescent="0.2">
      <c r="A83" s="41" t="s">
        <v>22</v>
      </c>
      <c r="B83" s="41"/>
      <c r="C83" s="41"/>
      <c r="D83" s="41"/>
      <c r="E83" s="41"/>
      <c r="F83" s="41"/>
      <c r="G83" s="41"/>
      <c r="H83" s="41"/>
      <c r="I83" s="41"/>
      <c r="J83" s="40"/>
      <c r="K83" s="40"/>
      <c r="L83" s="40"/>
      <c r="M83" s="4"/>
      <c r="N83" s="4"/>
      <c r="O83" s="4"/>
      <c r="P83" s="4"/>
    </row>
    <row r="84" spans="1:16" x14ac:dyDescent="0.2">
      <c r="A84" s="41" t="s">
        <v>23</v>
      </c>
      <c r="B84" s="41"/>
      <c r="C84" s="41"/>
      <c r="D84" s="41"/>
      <c r="E84" s="41"/>
      <c r="F84" s="41"/>
      <c r="G84" s="41"/>
      <c r="H84" s="41"/>
      <c r="I84" s="41"/>
      <c r="J84" s="40"/>
      <c r="K84" s="40"/>
      <c r="L84" s="40"/>
      <c r="M84" s="4"/>
      <c r="N84" s="4"/>
      <c r="O84" s="4"/>
      <c r="P84" s="4"/>
    </row>
    <row r="85" spans="1:16" x14ac:dyDescent="0.2">
      <c r="A85" s="41" t="s">
        <v>24</v>
      </c>
      <c r="B85" s="41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"/>
      <c r="P85" s="4"/>
    </row>
    <row r="86" spans="1:16" x14ac:dyDescent="0.2">
      <c r="A86" s="41"/>
      <c r="B86" s="41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"/>
      <c r="P86" s="4"/>
    </row>
    <row r="87" spans="1:16" x14ac:dyDescent="0.2">
      <c r="A87" s="41" t="s">
        <v>25</v>
      </c>
      <c r="B87" s="41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41"/>
      <c r="N87" s="41"/>
      <c r="O87" s="4"/>
      <c r="P87" s="4"/>
    </row>
    <row r="88" spans="1:16" x14ac:dyDescent="0.2">
      <c r="A88" s="42"/>
      <c r="B88" s="42"/>
      <c r="C88" s="42"/>
      <c r="D88" s="42"/>
      <c r="E88" s="42"/>
      <c r="F88" s="43"/>
      <c r="G88" s="43"/>
      <c r="H88" s="43"/>
      <c r="I88" s="43"/>
      <c r="J88" s="43"/>
      <c r="K88" s="43"/>
      <c r="L88" s="43"/>
      <c r="M88" s="42"/>
      <c r="N88" s="42"/>
      <c r="O88" s="42"/>
      <c r="P88" s="4"/>
    </row>
    <row r="89" spans="1:16" x14ac:dyDescent="0.2">
      <c r="A89" s="44" t="s">
        <v>26</v>
      </c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"/>
      <c r="P89" s="4"/>
    </row>
    <row r="90" spans="1:16" x14ac:dyDescent="0.2">
      <c r="A90" s="45" t="s">
        <v>27</v>
      </c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6"/>
      <c r="O90" s="4"/>
      <c r="P90" s="4"/>
    </row>
    <row r="91" spans="1:16" x14ac:dyDescent="0.2">
      <c r="A91" s="42"/>
      <c r="B91" s="42"/>
      <c r="C91" s="42"/>
      <c r="D91" s="42"/>
      <c r="E91" s="42"/>
      <c r="F91" s="43"/>
      <c r="G91" s="43"/>
      <c r="H91" s="43"/>
      <c r="I91" s="43"/>
      <c r="J91" s="43"/>
      <c r="K91" s="43"/>
      <c r="L91" s="43"/>
      <c r="M91" s="42"/>
      <c r="N91" s="42"/>
      <c r="O91" s="42"/>
      <c r="P91" s="4"/>
    </row>
    <row r="92" spans="1:16" x14ac:dyDescent="0.2">
      <c r="A92" s="42"/>
      <c r="B92" s="42"/>
      <c r="C92" s="42"/>
      <c r="D92" s="42"/>
      <c r="E92" s="42"/>
      <c r="F92" s="43"/>
      <c r="G92" s="43"/>
      <c r="H92" s="43"/>
      <c r="I92" s="43"/>
      <c r="J92" s="10"/>
      <c r="K92" s="10"/>
      <c r="L92" s="10"/>
      <c r="M92" s="3"/>
      <c r="N92" s="3"/>
      <c r="O92" s="3"/>
      <c r="P92" s="3"/>
    </row>
    <row r="93" spans="1:16" x14ac:dyDescent="0.2">
      <c r="A93" s="49" t="s">
        <v>28</v>
      </c>
      <c r="B93" s="49"/>
      <c r="C93" s="49"/>
      <c r="D93" s="49"/>
      <c r="E93" s="49"/>
      <c r="F93" s="49"/>
      <c r="G93" s="9"/>
      <c r="H93" s="9"/>
      <c r="I93" s="9"/>
      <c r="J93" s="10"/>
      <c r="K93" s="10"/>
      <c r="L93" s="10"/>
      <c r="M93" s="3"/>
      <c r="N93" s="3"/>
      <c r="O93" s="3"/>
      <c r="P93" s="3"/>
    </row>
    <row r="94" spans="1:16" ht="15.75" x14ac:dyDescent="0.2">
      <c r="A94" s="47" t="s">
        <v>29</v>
      </c>
      <c r="B94" s="47"/>
      <c r="C94" s="47"/>
      <c r="D94" s="47"/>
      <c r="E94" s="47"/>
      <c r="F94" s="47"/>
      <c r="G94" s="9"/>
      <c r="H94" s="9"/>
      <c r="I94" s="9"/>
      <c r="J94" s="10"/>
      <c r="K94" s="10"/>
      <c r="L94" s="10"/>
      <c r="M94" s="3"/>
      <c r="N94" s="3"/>
      <c r="O94" s="3"/>
      <c r="P94" s="3"/>
    </row>
    <row r="95" spans="1:16" x14ac:dyDescent="0.2">
      <c r="A95" s="49" t="s">
        <v>28</v>
      </c>
      <c r="B95" s="49"/>
      <c r="C95" s="49"/>
      <c r="D95" s="49"/>
      <c r="E95" s="49"/>
      <c r="F95" s="49"/>
      <c r="G95" s="9"/>
      <c r="H95" s="9"/>
      <c r="I95" s="9"/>
      <c r="J95" s="10"/>
      <c r="K95" s="10"/>
      <c r="L95" s="10"/>
      <c r="M95" s="3"/>
      <c r="N95" s="3"/>
      <c r="O95" s="3"/>
      <c r="P95" s="3"/>
    </row>
    <row r="96" spans="1:16" ht="15.75" x14ac:dyDescent="0.2">
      <c r="A96" s="47" t="s">
        <v>30</v>
      </c>
      <c r="B96" s="47"/>
      <c r="C96" s="47"/>
      <c r="D96" s="47"/>
      <c r="E96" s="47"/>
      <c r="F96" s="8"/>
      <c r="G96" s="9"/>
      <c r="H96" s="9"/>
      <c r="I96" s="9"/>
      <c r="J96" s="10"/>
      <c r="K96" s="10"/>
      <c r="L96" s="10"/>
      <c r="M96" s="3"/>
      <c r="N96" s="3"/>
      <c r="O96" s="3"/>
      <c r="P96" s="3"/>
    </row>
    <row r="97" spans="1:16" x14ac:dyDescent="0.2">
      <c r="A97" s="6"/>
      <c r="B97" s="6"/>
      <c r="C97" s="6"/>
      <c r="D97" s="6"/>
      <c r="E97" s="7"/>
      <c r="F97" s="8"/>
      <c r="G97" s="8"/>
      <c r="H97" s="9"/>
      <c r="I97" s="9"/>
      <c r="J97" s="9"/>
      <c r="K97" s="10"/>
      <c r="L97" s="10"/>
      <c r="M97" s="3"/>
      <c r="N97" s="3"/>
      <c r="O97" s="3"/>
      <c r="P97" s="3"/>
    </row>
    <row r="98" spans="1:16" x14ac:dyDescent="0.2">
      <c r="A98" s="6"/>
      <c r="B98" s="6"/>
      <c r="C98" s="6"/>
      <c r="D98" s="6"/>
      <c r="E98" s="7"/>
      <c r="F98" s="8"/>
      <c r="G98" s="8"/>
      <c r="H98" s="9"/>
      <c r="I98" s="9"/>
      <c r="J98" s="9"/>
      <c r="K98" s="10"/>
      <c r="L98" s="10"/>
      <c r="M98" s="3"/>
      <c r="N98" s="3"/>
      <c r="O98" s="3"/>
      <c r="P98" s="3"/>
    </row>
  </sheetData>
  <mergeCells count="6">
    <mergeCell ref="A96:E96"/>
    <mergeCell ref="A4:O4"/>
    <mergeCell ref="A6:O6"/>
    <mergeCell ref="A93:F93"/>
    <mergeCell ref="A94:F94"/>
    <mergeCell ref="A95:F95"/>
  </mergeCells>
  <pageMargins left="0.23622047244094491" right="0.23622047244094491" top="0.74803149606299213" bottom="0.74803149606299213" header="0.31496062992125984" footer="0.31496062992125984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Спецификация</vt:lpstr>
      <vt:lpstr>НМЦ</vt:lpstr>
      <vt:lpstr>НМЦ!Заголовки_для_печати</vt:lpstr>
      <vt:lpstr>Спецификация!Заголовки_для_печати</vt:lpstr>
    </vt:vector>
  </TitlesOfParts>
  <Company>1111111111111111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Проскурина Наталья Сергеевна</cp:lastModifiedBy>
  <cp:lastPrinted>2016-12-21T11:00:24Z</cp:lastPrinted>
  <dcterms:created xsi:type="dcterms:W3CDTF">2008-11-05T06:12:43Z</dcterms:created>
  <dcterms:modified xsi:type="dcterms:W3CDTF">2017-02-10T11:46:28Z</dcterms:modified>
</cp:coreProperties>
</file>