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0047П\Публикация\"/>
    </mc:Choice>
  </mc:AlternateContent>
  <bookViews>
    <workbookView xWindow="0" yWindow="120" windowWidth="28725" windowHeight="12240"/>
  </bookViews>
  <sheets>
    <sheet name="Спецификация" sheetId="4" r:id="rId1"/>
    <sheet name="Расчет НМЦ" sheetId="5" r:id="rId2"/>
  </sheets>
  <calcPr calcId="162913"/>
</workbook>
</file>

<file path=xl/calcChain.xml><?xml version="1.0" encoding="utf-8"?>
<calcChain xmlns="http://schemas.openxmlformats.org/spreadsheetml/2006/main">
  <c r="F10" i="5" l="1"/>
  <c r="F13" i="4" l="1"/>
  <c r="G13" i="4" s="1"/>
  <c r="G14" i="4" s="1"/>
  <c r="C17" i="4" s="1"/>
  <c r="G10" i="5"/>
  <c r="G11" i="5" l="1"/>
  <c r="C14" i="5" s="1"/>
</calcChain>
</file>

<file path=xl/sharedStrings.xml><?xml version="1.0" encoding="utf-8"?>
<sst xmlns="http://schemas.openxmlformats.org/spreadsheetml/2006/main" count="78" uniqueCount="41">
  <si>
    <t>№ п/п</t>
  </si>
  <si>
    <t>№ материала в SAP</t>
  </si>
  <si>
    <t>Кол-во</t>
  </si>
  <si>
    <t>шт</t>
  </si>
  <si>
    <t>Итого: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</si>
  <si>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</si>
  <si>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</si>
  <si>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</si>
  <si>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</si>
  <si>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</si>
  <si>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</si>
  <si>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</si>
  <si>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</si>
  <si>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</si>
  <si>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</si>
  <si>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</si>
  <si>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</si>
  <si>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</si>
  <si>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</si>
  <si>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</si>
  <si>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</si>
  <si>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</si>
  <si>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</si>
  <si>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</si>
  <si>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</si>
  <si>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</si>
  <si>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</si>
  <si>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</si>
  <si>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</si>
  <si>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</si>
  <si>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</si>
  <si>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</si>
  <si>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</si>
  <si>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</si>
  <si>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Экскаватор-погрузчик JCB-3CX Super с гидромолотом НМ033Т и комплектом для выполнения грузоподъемных работ</t>
  </si>
  <si>
    <t>к конкурентной процедуре № ________ на право заключения договора поставки "Экскаваторов на самоходном шасси"</t>
  </si>
  <si>
    <t>к конкурентной процедуре № ________ на право заключения договора поставки  "Экскаваторов на самоходном шасси"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</si>
  <si>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</si>
  <si>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Аналог (заполняется участником размещения заказа)</t>
  </si>
  <si>
    <t>Спецификация  (оплата за выполненную поставку  в течение 30 календарных дней*)</t>
  </si>
  <si>
    <t>*Только для субъектов МСП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</si>
</sst>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4" fillId="2" borderId="0" applyNumberFormat="0" applyBorder="0" applyAlignment="0" applyProtection="0"/>
    <xf numFmtId="0" fontId="4" fillId="0" borderId="0"/>
    <xf numFmtId="0" fontId="4" fillId="0" borderId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" fillId="0" borderId="0"/>
    <xf numFmtId="0" fontId="17" fillId="0" borderId="0" applyNumberFormat="0" applyFill="0" applyBorder="0" applyAlignment="0" applyProtection="0"/>
    <xf numFmtId="0" fontId="3" fillId="0" borderId="0"/>
    <xf numFmtId="0" fontId="2" fillId="0" borderId="0"/>
    <xf numFmtId="0" fontId="7" fillId="0" borderId="0"/>
    <xf numFmtId="0" fontId="7" fillId="0" borderId="0"/>
    <xf numFmtId="0" fontId="8" fillId="0" borderId="0"/>
  </cellStyleXfs>
  <cellXfs count="59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15" applyFont="1" applyFill="1"/>
    <xf numFmtId="0" fontId="5" fillId="0" borderId="0" xfId="15" applyFont="1" applyFill="1" applyAlignment="1"/>
    <xf numFmtId="0" fontId="5" fillId="0" borderId="0" xfId="15" applyFont="1" applyFill="1" applyAlignment="1">
      <alignment horizontal="right"/>
    </xf>
    <xf numFmtId="0" fontId="5" fillId="0" borderId="0" xfId="15" applyFont="1" applyFill="1" applyAlignment="1">
      <alignment horizontal="center"/>
    </xf>
    <xf numFmtId="3" fontId="5" fillId="0" borderId="0" xfId="15" applyNumberFormat="1" applyFont="1" applyFill="1" applyAlignment="1">
      <alignment horizontal="center"/>
    </xf>
    <xf numFmtId="4" fontId="5" fillId="0" borderId="0" xfId="15" applyNumberFormat="1" applyFont="1" applyFill="1" applyAlignment="1">
      <alignment horizontal="right"/>
    </xf>
    <xf numFmtId="4" fontId="5" fillId="0" borderId="0" xfId="15" applyNumberFormat="1" applyFont="1" applyFill="1" applyAlignment="1">
      <alignment horizontal="center"/>
    </xf>
    <xf numFmtId="4" fontId="5" fillId="0" borderId="0" xfId="15" applyNumberFormat="1" applyFont="1" applyFill="1"/>
    <xf numFmtId="0" fontId="6" fillId="0" borderId="2" xfId="15" applyFont="1" applyFill="1" applyBorder="1" applyAlignment="1">
      <alignment horizontal="center" vertical="center" wrapText="1"/>
    </xf>
    <xf numFmtId="0" fontId="6" fillId="0" borderId="3" xfId="15" applyFont="1" applyFill="1" applyBorder="1" applyAlignment="1">
      <alignment horizontal="center" vertical="center" wrapText="1"/>
    </xf>
    <xf numFmtId="0" fontId="6" fillId="0" borderId="3" xfId="16" applyFont="1" applyFill="1" applyBorder="1" applyAlignment="1">
      <alignment horizontal="center" vertical="center" wrapText="1"/>
    </xf>
    <xf numFmtId="3" fontId="6" fillId="0" borderId="3" xfId="15" applyNumberFormat="1" applyFont="1" applyFill="1" applyBorder="1" applyAlignment="1">
      <alignment horizontal="center" vertical="center" wrapText="1"/>
    </xf>
    <xf numFmtId="4" fontId="6" fillId="0" borderId="3" xfId="15" applyNumberFormat="1" applyFont="1" applyFill="1" applyBorder="1" applyAlignment="1">
      <alignment horizontal="center" vertical="center" wrapText="1"/>
    </xf>
    <xf numFmtId="4" fontId="6" fillId="0" borderId="4" xfId="15" applyNumberFormat="1" applyFont="1" applyFill="1" applyBorder="1" applyAlignment="1">
      <alignment horizontal="center" vertical="center" wrapText="1"/>
    </xf>
    <xf numFmtId="0" fontId="6" fillId="0" borderId="5" xfId="15" applyFont="1" applyFill="1" applyBorder="1" applyAlignment="1">
      <alignment horizontal="center" vertical="center" wrapText="1"/>
    </xf>
    <xf numFmtId="0" fontId="10" fillId="0" borderId="6" xfId="15" applyNumberFormat="1" applyFont="1" applyFill="1" applyBorder="1" applyAlignment="1">
      <alignment horizontal="center" vertical="center" wrapText="1"/>
    </xf>
    <xf numFmtId="0" fontId="10" fillId="0" borderId="6" xfId="16" applyNumberFormat="1" applyFont="1" applyFill="1" applyBorder="1" applyAlignment="1">
      <alignment horizontal="center" vertical="center" wrapText="1"/>
    </xf>
    <xf numFmtId="4" fontId="10" fillId="0" borderId="6" xfId="15" applyNumberFormat="1" applyFont="1" applyFill="1" applyBorder="1" applyAlignment="1">
      <alignment horizontal="center" vertical="center" wrapText="1"/>
    </xf>
    <xf numFmtId="3" fontId="10" fillId="0" borderId="6" xfId="15" applyNumberFormat="1" applyFont="1" applyFill="1" applyBorder="1" applyAlignment="1">
      <alignment horizontal="center" vertical="center" wrapText="1"/>
    </xf>
    <xf numFmtId="0" fontId="5" fillId="0" borderId="6" xfId="15" applyNumberFormat="1" applyFont="1" applyFill="1" applyBorder="1" applyAlignment="1">
      <alignment horizontal="center" vertical="center" wrapText="1"/>
    </xf>
    <xf numFmtId="0" fontId="5" fillId="0" borderId="1" xfId="16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6" xfId="15" applyNumberFormat="1" applyFont="1" applyFill="1" applyBorder="1" applyAlignment="1">
      <alignment horizontal="center" vertical="center" wrapText="1"/>
    </xf>
    <xf numFmtId="3" fontId="5" fillId="0" borderId="6" xfId="15" applyNumberFormat="1" applyFont="1" applyFill="1" applyBorder="1" applyAlignment="1">
      <alignment horizontal="center" vertical="center" wrapText="1"/>
    </xf>
    <xf numFmtId="0" fontId="18" fillId="0" borderId="0" xfId="0" applyFont="1"/>
    <xf numFmtId="0" fontId="5" fillId="0" borderId="0" xfId="15" applyFont="1" applyFill="1" applyBorder="1" applyAlignment="1">
      <alignment horizontal="center"/>
    </xf>
    <xf numFmtId="0" fontId="5" fillId="0" borderId="0" xfId="15" applyFont="1" applyFill="1" applyBorder="1" applyAlignment="1">
      <alignment horizontal="left" wrapText="1"/>
    </xf>
    <xf numFmtId="0" fontId="5" fillId="0" borderId="0" xfId="15" applyFont="1" applyFill="1" applyBorder="1" applyAlignment="1">
      <alignment horizontal="center" vertical="center" wrapText="1"/>
    </xf>
    <xf numFmtId="4" fontId="5" fillId="0" borderId="0" xfId="15" applyNumberFormat="1" applyFont="1" applyFill="1" applyBorder="1" applyAlignment="1">
      <alignment horizontal="center" vertical="center"/>
    </xf>
    <xf numFmtId="4" fontId="11" fillId="0" borderId="0" xfId="15" applyNumberFormat="1" applyFont="1" applyFill="1" applyBorder="1" applyAlignment="1">
      <alignment horizontal="center" vertical="center" wrapText="1"/>
    </xf>
    <xf numFmtId="4" fontId="6" fillId="0" borderId="0" xfId="15" applyNumberFormat="1" applyFont="1" applyFill="1" applyBorder="1" applyAlignment="1">
      <alignment horizontal="center" vertical="center" wrapText="1"/>
    </xf>
    <xf numFmtId="0" fontId="5" fillId="0" borderId="0" xfId="15" applyFont="1" applyFill="1" applyBorder="1"/>
    <xf numFmtId="4" fontId="12" fillId="0" borderId="0" xfId="15" applyNumberFormat="1" applyFont="1" applyFill="1" applyBorder="1" applyAlignment="1">
      <alignment horizontal="center" vertical="center" wrapText="1"/>
    </xf>
    <xf numFmtId="4" fontId="5" fillId="0" borderId="0" xfId="15" applyNumberFormat="1" applyFont="1" applyFill="1" applyBorder="1"/>
    <xf numFmtId="0" fontId="6" fillId="0" borderId="0" xfId="15" applyFont="1" applyFill="1" applyAlignment="1">
      <alignment vertical="center"/>
    </xf>
    <xf numFmtId="4" fontId="11" fillId="0" borderId="0" xfId="15" applyNumberFormat="1" applyFont="1" applyFill="1" applyAlignment="1">
      <alignment horizontal="center"/>
    </xf>
    <xf numFmtId="4" fontId="11" fillId="0" borderId="0" xfId="15" applyNumberFormat="1" applyFont="1" applyFill="1" applyBorder="1" applyAlignment="1">
      <alignment horizontal="center" vertical="center"/>
    </xf>
    <xf numFmtId="4" fontId="5" fillId="0" borderId="0" xfId="15" applyNumberFormat="1" applyFont="1" applyFill="1" applyAlignment="1"/>
    <xf numFmtId="0" fontId="9" fillId="0" borderId="0" xfId="15" applyFont="1" applyFill="1" applyAlignment="1"/>
    <xf numFmtId="0" fontId="9" fillId="0" borderId="0" xfId="15" applyFont="1" applyFill="1" applyAlignment="1">
      <alignment horizontal="left"/>
    </xf>
    <xf numFmtId="4" fontId="9" fillId="0" borderId="0" xfId="15" applyNumberFormat="1" applyFont="1" applyFill="1" applyAlignment="1">
      <alignment horizontal="left"/>
    </xf>
    <xf numFmtId="0" fontId="6" fillId="0" borderId="0" xfId="15" applyFont="1" applyFill="1" applyAlignment="1"/>
    <xf numFmtId="0" fontId="6" fillId="0" borderId="7" xfId="15" applyFont="1" applyFill="1" applyBorder="1" applyAlignment="1"/>
    <xf numFmtId="0" fontId="9" fillId="0" borderId="0" xfId="15" applyFont="1" applyFill="1" applyAlignment="1">
      <alignment horizontal="left" wrapText="1"/>
    </xf>
    <xf numFmtId="4" fontId="9" fillId="0" borderId="0" xfId="15" applyNumberFormat="1" applyFont="1" applyFill="1" applyAlignment="1">
      <alignment horizontal="left" wrapText="1"/>
    </xf>
    <xf numFmtId="0" fontId="13" fillId="0" borderId="0" xfId="15" applyFont="1" applyFill="1" applyAlignment="1">
      <alignment horizontal="center" vertical="center"/>
    </xf>
    <xf numFmtId="0" fontId="6" fillId="0" borderId="0" xfId="15" applyFont="1" applyFill="1" applyAlignment="1">
      <alignment horizontal="center"/>
    </xf>
    <xf numFmtId="0" fontId="5" fillId="0" borderId="0" xfId="15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15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5" fillId="0" borderId="1" xfId="15" applyNumberFormat="1" applyFont="1" applyFill="1" applyBorder="1" applyAlignment="1">
      <alignment horizontal="center" vertical="center" wrapText="1"/>
    </xf>
    <xf numFmtId="0" fontId="18" fillId="0" borderId="1" xfId="0" applyFont="1" applyBorder="1"/>
    <xf numFmtId="4" fontId="5" fillId="0" borderId="0" xfId="15" applyNumberFormat="1" applyFont="1" applyFill="1" applyAlignment="1">
      <alignment horizontal="center"/>
    </xf>
    <xf numFmtId="4" fontId="6" fillId="0" borderId="0" xfId="15" applyNumberFormat="1" applyFont="1" applyFill="1" applyAlignment="1">
      <alignment horizontal="center"/>
    </xf>
    <xf numFmtId="4" fontId="6" fillId="0" borderId="0" xfId="15" applyNumberFormat="1" applyFont="1" applyFill="1" applyAlignment="1">
      <alignment horizontal="center"/>
    </xf>
  </cellXfs>
  <cellStyles count="18">
    <cellStyle name="40 % - Accent1" xfId="1"/>
    <cellStyle name="Excel Built-in Normal" xfId="2"/>
    <cellStyle name="Excel Built-in Normal 2" xfId="3"/>
    <cellStyle name="Hyperlink 2" xfId="4"/>
    <cellStyle name="Neutral 2" xfId="5"/>
    <cellStyle name="Normal 2" xfId="6"/>
    <cellStyle name="Normal 2 2" xfId="7"/>
    <cellStyle name="Normal 3" xfId="8"/>
    <cellStyle name="Normal 4" xfId="9"/>
    <cellStyle name="Normal 5" xfId="10"/>
    <cellStyle name="Normal_Sheet1" xfId="11"/>
    <cellStyle name="Гиперссылка 2" xfId="12"/>
    <cellStyle name="Обычный" xfId="0" builtinId="0"/>
    <cellStyle name="Обычный 2" xfId="13"/>
    <cellStyle name="Обычный 3" xfId="14"/>
    <cellStyle name="Обычный 6" xfId="15"/>
    <cellStyle name="Обычный_Дог 53 спецодежда_1" xfId="16"/>
    <cellStyle name="Стиль 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workbookViewId="0">
      <selection activeCell="S12" sqref="S12"/>
    </sheetView>
  </sheetViews>
  <sheetFormatPr defaultRowHeight="12.75" x14ac:dyDescent="0.2"/>
  <cols>
    <col min="1" max="1" width="7.5703125" customWidth="1"/>
    <col min="2" max="2" width="40.42578125" customWidth="1"/>
    <col min="3" max="3" width="15.710937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6" width="13.8554687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5" t="s">
        <v>5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5" t="s">
        <v>6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</row>
    <row r="4" spans="1:16" x14ac:dyDescent="0.2">
      <c r="A4" s="49" t="s">
        <v>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</row>
    <row r="6" spans="1:16" x14ac:dyDescent="0.2">
      <c r="A6" s="49" t="s">
        <v>39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</row>
    <row r="7" spans="1:16" x14ac:dyDescent="0.2">
      <c r="A7" s="6"/>
      <c r="B7" s="6"/>
      <c r="C7" s="6"/>
      <c r="D7" s="6"/>
      <c r="E7" s="7"/>
      <c r="F7" s="57" t="s">
        <v>40</v>
      </c>
      <c r="G7" s="56"/>
      <c r="H7" s="56"/>
      <c r="I7" s="9"/>
      <c r="J7" s="9"/>
      <c r="K7" s="10"/>
      <c r="L7" s="10"/>
      <c r="M7" s="3"/>
      <c r="N7" s="3"/>
    </row>
    <row r="8" spans="1:16" x14ac:dyDescent="0.2">
      <c r="A8" s="6"/>
      <c r="B8" s="6"/>
      <c r="C8" s="6"/>
      <c r="D8" s="6"/>
      <c r="E8" s="7"/>
      <c r="F8" s="58"/>
      <c r="G8" s="9"/>
      <c r="H8" s="9"/>
      <c r="I8" s="9"/>
      <c r="J8" s="9"/>
      <c r="K8" s="10"/>
      <c r="L8" s="10"/>
      <c r="M8" s="3"/>
      <c r="N8" s="3"/>
    </row>
    <row r="9" spans="1:16" x14ac:dyDescent="0.2">
      <c r="A9" s="49" t="s">
        <v>35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1:16" ht="13.5" thickBot="1" x14ac:dyDescent="0.25">
      <c r="A10" s="6"/>
      <c r="B10" s="6"/>
      <c r="C10" s="6"/>
      <c r="D10" s="6"/>
      <c r="E10" s="7"/>
      <c r="F10" s="8"/>
      <c r="G10" s="8"/>
      <c r="H10" s="9"/>
      <c r="I10" s="9"/>
      <c r="J10" s="9"/>
      <c r="K10" s="10"/>
      <c r="L10" s="10"/>
      <c r="M10" s="3"/>
      <c r="N10" s="3"/>
    </row>
    <row r="11" spans="1:16" ht="128.25" thickBot="1" x14ac:dyDescent="0.25">
      <c r="A11" s="11" t="s">
        <v>0</v>
      </c>
      <c r="B11" s="12" t="s">
        <v>8</v>
      </c>
      <c r="C11" s="13" t="s">
        <v>1</v>
      </c>
      <c r="D11" s="12" t="s">
        <v>9</v>
      </c>
      <c r="E11" s="14" t="s">
        <v>2</v>
      </c>
      <c r="F11" s="15" t="s">
        <v>10</v>
      </c>
      <c r="G11" s="15" t="s">
        <v>11</v>
      </c>
      <c r="H11" s="15" t="s">
        <v>12</v>
      </c>
      <c r="I11" s="15" t="s">
        <v>13</v>
      </c>
      <c r="J11" s="16" t="s">
        <v>14</v>
      </c>
      <c r="K11" s="15" t="s">
        <v>15</v>
      </c>
      <c r="L11" s="15" t="s">
        <v>16</v>
      </c>
      <c r="M11" s="17" t="s">
        <v>17</v>
      </c>
      <c r="N11" s="51" t="s">
        <v>38</v>
      </c>
      <c r="O11" s="51" t="s">
        <v>18</v>
      </c>
      <c r="P11" s="52" t="s">
        <v>37</v>
      </c>
    </row>
    <row r="12" spans="1:16" ht="21" x14ac:dyDescent="0.2">
      <c r="A12" s="18">
        <v>1</v>
      </c>
      <c r="B12" s="18">
        <v>2</v>
      </c>
      <c r="C12" s="19">
        <v>3</v>
      </c>
      <c r="D12" s="18">
        <v>4</v>
      </c>
      <c r="E12" s="18">
        <v>5</v>
      </c>
      <c r="F12" s="18">
        <v>6</v>
      </c>
      <c r="G12" s="20" t="s">
        <v>19</v>
      </c>
      <c r="H12" s="21">
        <v>8</v>
      </c>
      <c r="I12" s="21">
        <v>9</v>
      </c>
      <c r="J12" s="20" t="s">
        <v>20</v>
      </c>
      <c r="K12" s="20" t="s">
        <v>21</v>
      </c>
      <c r="L12" s="20" t="s">
        <v>22</v>
      </c>
      <c r="M12" s="18">
        <v>13</v>
      </c>
      <c r="N12" s="53">
        <v>14</v>
      </c>
      <c r="O12" s="53">
        <v>15</v>
      </c>
      <c r="P12" s="18">
        <v>16</v>
      </c>
    </row>
    <row r="13" spans="1:16" s="27" customFormat="1" ht="38.25" x14ac:dyDescent="0.2">
      <c r="A13" s="22">
        <v>1</v>
      </c>
      <c r="B13" s="2" t="s">
        <v>34</v>
      </c>
      <c r="C13" s="23"/>
      <c r="D13" s="1" t="s">
        <v>3</v>
      </c>
      <c r="E13" s="24">
        <v>10</v>
      </c>
      <c r="F13" s="25">
        <f>10260000/1.18</f>
        <v>8694915.2542372886</v>
      </c>
      <c r="G13" s="25">
        <f>F13*E13</f>
        <v>86949152.542372882</v>
      </c>
      <c r="H13" s="26"/>
      <c r="I13" s="26"/>
      <c r="J13" s="25"/>
      <c r="K13" s="25"/>
      <c r="L13" s="25"/>
      <c r="M13" s="22"/>
      <c r="N13" s="54"/>
      <c r="O13" s="55"/>
      <c r="P13" s="55"/>
    </row>
    <row r="14" spans="1:16" ht="14.25" x14ac:dyDescent="0.2">
      <c r="A14" s="28"/>
      <c r="B14" s="29"/>
      <c r="C14" s="30"/>
      <c r="D14" s="28"/>
      <c r="E14" s="31"/>
      <c r="F14" s="32" t="s">
        <v>4</v>
      </c>
      <c r="G14" s="33">
        <f>SUM(G13:G13)</f>
        <v>86949152.542372882</v>
      </c>
      <c r="H14" s="33"/>
      <c r="I14" s="33"/>
      <c r="J14" s="33"/>
      <c r="K14" s="33"/>
      <c r="L14" s="33"/>
      <c r="M14" s="34"/>
      <c r="N14" s="34"/>
      <c r="O14" s="3"/>
    </row>
    <row r="15" spans="1:16" ht="15" x14ac:dyDescent="0.2">
      <c r="A15" s="28"/>
      <c r="B15" s="29"/>
      <c r="C15" s="30"/>
      <c r="D15" s="28"/>
      <c r="E15" s="31"/>
      <c r="F15" s="35"/>
      <c r="G15" s="35"/>
      <c r="H15" s="33"/>
      <c r="I15" s="33"/>
      <c r="J15" s="33"/>
      <c r="K15" s="36"/>
      <c r="L15" s="36"/>
      <c r="M15" s="34"/>
      <c r="N15" s="34"/>
      <c r="O15" s="3"/>
    </row>
    <row r="16" spans="1:16" ht="15" x14ac:dyDescent="0.2">
      <c r="A16" s="28"/>
      <c r="B16" s="29"/>
      <c r="C16" s="30"/>
      <c r="D16" s="28"/>
      <c r="E16" s="31"/>
      <c r="F16" s="35"/>
      <c r="G16" s="35"/>
      <c r="H16" s="33"/>
      <c r="I16" s="33"/>
      <c r="J16" s="33"/>
      <c r="K16" s="36"/>
      <c r="L16" s="36"/>
      <c r="M16" s="34"/>
      <c r="N16" s="34"/>
      <c r="O16" s="3"/>
    </row>
    <row r="17" spans="1:15" ht="14.25" x14ac:dyDescent="0.2">
      <c r="A17" s="37" t="s">
        <v>23</v>
      </c>
      <c r="B17" s="37"/>
      <c r="C17" s="32">
        <f>G14*1.18</f>
        <v>102600000</v>
      </c>
      <c r="D17" s="6"/>
      <c r="E17" s="9"/>
      <c r="F17" s="38"/>
      <c r="G17" s="39"/>
      <c r="H17" s="9"/>
      <c r="I17" s="9"/>
      <c r="J17" s="40"/>
      <c r="K17" s="40"/>
      <c r="L17" s="40"/>
      <c r="M17" s="4"/>
      <c r="N17" s="4"/>
      <c r="O17" s="4"/>
    </row>
    <row r="18" spans="1:15" x14ac:dyDescent="0.2">
      <c r="A18" s="6"/>
      <c r="B18" s="6"/>
      <c r="C18" s="6"/>
      <c r="D18" s="6"/>
      <c r="E18" s="7"/>
      <c r="F18" s="8"/>
      <c r="G18" s="9"/>
      <c r="H18" s="9"/>
      <c r="I18" s="9"/>
      <c r="J18" s="40"/>
      <c r="K18" s="40"/>
      <c r="L18" s="40"/>
      <c r="M18" s="4"/>
      <c r="N18" s="4"/>
      <c r="O18" s="4"/>
    </row>
    <row r="19" spans="1:15" x14ac:dyDescent="0.2">
      <c r="A19" s="41" t="s">
        <v>24</v>
      </c>
      <c r="B19" s="41"/>
      <c r="C19" s="41"/>
      <c r="D19" s="41"/>
      <c r="E19" s="41"/>
      <c r="F19" s="41"/>
      <c r="G19" s="41"/>
      <c r="H19" s="41"/>
      <c r="I19" s="41"/>
      <c r="J19" s="40"/>
      <c r="K19" s="40"/>
      <c r="L19" s="40"/>
      <c r="M19" s="4"/>
      <c r="N19" s="4"/>
      <c r="O19" s="4"/>
    </row>
    <row r="20" spans="1:15" x14ac:dyDescent="0.2">
      <c r="A20" s="41" t="s">
        <v>25</v>
      </c>
      <c r="B20" s="41"/>
      <c r="C20" s="41"/>
      <c r="D20" s="41"/>
      <c r="E20" s="41"/>
      <c r="F20" s="41"/>
      <c r="G20" s="41"/>
      <c r="H20" s="41"/>
      <c r="I20" s="41"/>
      <c r="J20" s="40"/>
      <c r="K20" s="40"/>
      <c r="L20" s="40"/>
      <c r="M20" s="4"/>
      <c r="N20" s="4"/>
      <c r="O20" s="4"/>
    </row>
    <row r="21" spans="1:15" x14ac:dyDescent="0.2">
      <c r="A21" s="41" t="s">
        <v>26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"/>
      <c r="O21" s="4"/>
    </row>
    <row r="22" spans="1:15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"/>
      <c r="O22" s="4"/>
    </row>
    <row r="23" spans="1:15" x14ac:dyDescent="0.2">
      <c r="A23" s="41" t="s">
        <v>27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"/>
      <c r="O23" s="4"/>
    </row>
    <row r="24" spans="1:15" x14ac:dyDescent="0.2">
      <c r="A24" s="42"/>
      <c r="B24" s="42"/>
      <c r="C24" s="42"/>
      <c r="D24" s="42"/>
      <c r="E24" s="42"/>
      <c r="F24" s="43"/>
      <c r="G24" s="43"/>
      <c r="H24" s="43"/>
      <c r="I24" s="43"/>
      <c r="J24" s="43"/>
      <c r="K24" s="43"/>
      <c r="L24" s="43"/>
      <c r="M24" s="42"/>
      <c r="N24" s="42"/>
      <c r="O24" s="4"/>
    </row>
    <row r="25" spans="1:15" x14ac:dyDescent="0.2">
      <c r="A25" s="44" t="s">
        <v>28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"/>
      <c r="O25" s="4"/>
    </row>
    <row r="26" spans="1:15" x14ac:dyDescent="0.2">
      <c r="A26" s="45" t="s">
        <v>29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"/>
      <c r="O26" s="4"/>
    </row>
    <row r="27" spans="1:15" x14ac:dyDescent="0.2">
      <c r="A27" s="42"/>
      <c r="B27" s="42"/>
      <c r="C27" s="42"/>
      <c r="D27" s="42"/>
      <c r="E27" s="42"/>
      <c r="F27" s="43"/>
      <c r="G27" s="43"/>
      <c r="H27" s="43"/>
      <c r="I27" s="43"/>
      <c r="J27" s="43"/>
      <c r="K27" s="43"/>
      <c r="L27" s="43"/>
      <c r="M27" s="42"/>
      <c r="N27" s="42"/>
      <c r="O27" s="4"/>
    </row>
    <row r="28" spans="1:15" x14ac:dyDescent="0.2">
      <c r="A28" s="46"/>
      <c r="B28" s="46"/>
      <c r="C28" s="46"/>
      <c r="D28" s="46"/>
      <c r="E28" s="46"/>
      <c r="F28" s="47"/>
      <c r="G28" s="47"/>
      <c r="H28" s="47"/>
      <c r="I28" s="47"/>
      <c r="J28" s="47"/>
      <c r="K28" s="47"/>
      <c r="L28" s="47"/>
      <c r="M28" s="46"/>
      <c r="N28" s="46"/>
      <c r="O28" s="3"/>
    </row>
    <row r="29" spans="1:15" x14ac:dyDescent="0.2">
      <c r="A29" s="42"/>
      <c r="B29" s="42"/>
      <c r="C29" s="42"/>
      <c r="D29" s="42"/>
      <c r="E29" s="42"/>
      <c r="F29" s="43"/>
      <c r="G29" s="43"/>
      <c r="H29" s="43"/>
      <c r="I29" s="43"/>
      <c r="J29" s="10"/>
      <c r="K29" s="10"/>
      <c r="L29" s="10"/>
      <c r="M29" s="3"/>
      <c r="N29" s="3"/>
      <c r="O29" s="3"/>
    </row>
    <row r="30" spans="1:15" x14ac:dyDescent="0.2">
      <c r="A30" s="50" t="s">
        <v>30</v>
      </c>
      <c r="B30" s="50"/>
      <c r="C30" s="50"/>
      <c r="D30" s="50"/>
      <c r="E30" s="50"/>
      <c r="F30" s="50"/>
      <c r="G30" s="9"/>
      <c r="H30" s="9"/>
      <c r="I30" s="9"/>
      <c r="J30" s="10"/>
      <c r="K30" s="10"/>
      <c r="L30" s="10"/>
      <c r="M30" s="3"/>
      <c r="N30" s="3"/>
      <c r="O30" s="3"/>
    </row>
    <row r="31" spans="1:15" ht="15.75" x14ac:dyDescent="0.2">
      <c r="A31" s="48" t="s">
        <v>31</v>
      </c>
      <c r="B31" s="48"/>
      <c r="C31" s="48"/>
      <c r="D31" s="48"/>
      <c r="E31" s="48"/>
      <c r="F31" s="48"/>
      <c r="G31" s="9"/>
      <c r="H31" s="9"/>
      <c r="I31" s="9"/>
      <c r="J31" s="10"/>
      <c r="K31" s="10"/>
      <c r="L31" s="10"/>
      <c r="M31" s="3"/>
      <c r="N31" s="3"/>
      <c r="O31" s="3"/>
    </row>
    <row r="32" spans="1:15" x14ac:dyDescent="0.2">
      <c r="A32" s="50" t="s">
        <v>30</v>
      </c>
      <c r="B32" s="50"/>
      <c r="C32" s="50"/>
      <c r="D32" s="50"/>
      <c r="E32" s="50"/>
      <c r="F32" s="50"/>
      <c r="G32" s="9"/>
      <c r="H32" s="9"/>
      <c r="I32" s="9"/>
      <c r="J32" s="10"/>
      <c r="K32" s="10"/>
      <c r="L32" s="10"/>
      <c r="M32" s="3"/>
      <c r="N32" s="3"/>
      <c r="O32" s="3"/>
    </row>
    <row r="33" spans="1:15" ht="15.75" x14ac:dyDescent="0.2">
      <c r="A33" s="48" t="s">
        <v>32</v>
      </c>
      <c r="B33" s="48"/>
      <c r="C33" s="48"/>
      <c r="D33" s="48"/>
      <c r="E33" s="48"/>
      <c r="F33" s="8"/>
      <c r="G33" s="9"/>
      <c r="H33" s="9"/>
      <c r="I33" s="9"/>
      <c r="J33" s="10"/>
      <c r="K33" s="10"/>
      <c r="L33" s="10"/>
      <c r="M33" s="3"/>
      <c r="N33" s="3"/>
      <c r="O33" s="3"/>
    </row>
    <row r="34" spans="1:15" x14ac:dyDescent="0.2">
      <c r="A34" s="6"/>
      <c r="B34" s="6"/>
      <c r="C34" s="6"/>
      <c r="D34" s="6"/>
      <c r="E34" s="7"/>
      <c r="F34" s="8"/>
      <c r="G34" s="8"/>
      <c r="H34" s="9"/>
      <c r="I34" s="9"/>
      <c r="J34" s="9"/>
      <c r="K34" s="10"/>
      <c r="L34" s="10"/>
      <c r="M34" s="3"/>
      <c r="N34" s="3"/>
      <c r="O34" s="3"/>
    </row>
    <row r="35" spans="1:15" x14ac:dyDescent="0.2">
      <c r="A35" s="6"/>
      <c r="B35" s="6"/>
      <c r="C35" s="6"/>
      <c r="D35" s="6"/>
      <c r="E35" s="7"/>
      <c r="F35" s="8"/>
      <c r="G35" s="8"/>
      <c r="H35" s="9"/>
      <c r="I35" s="9"/>
      <c r="J35" s="9"/>
      <c r="K35" s="10"/>
      <c r="L35" s="10"/>
      <c r="M35" s="3"/>
      <c r="N35" s="3"/>
      <c r="O35" s="3"/>
    </row>
  </sheetData>
  <mergeCells count="8">
    <mergeCell ref="A33:E33"/>
    <mergeCell ref="A4:N4"/>
    <mergeCell ref="A6:N6"/>
    <mergeCell ref="A9:N9"/>
    <mergeCell ref="A30:F30"/>
    <mergeCell ref="A31:F31"/>
    <mergeCell ref="A32:F32"/>
    <mergeCell ref="F7:H7"/>
  </mergeCells>
  <pageMargins left="0.70866141732283472" right="0.70866141732283472" top="0.34" bottom="0.3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workbookViewId="0">
      <selection activeCell="R10" sqref="R10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6" width="13.8554687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5" t="s">
        <v>5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5" t="s">
        <v>6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</row>
    <row r="4" spans="1:16" x14ac:dyDescent="0.2">
      <c r="A4" s="49" t="s">
        <v>33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</row>
    <row r="6" spans="1:16" x14ac:dyDescent="0.2">
      <c r="A6" s="49" t="s">
        <v>36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</row>
    <row r="7" spans="1:16" ht="13.5" thickBot="1" x14ac:dyDescent="0.25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</row>
    <row r="8" spans="1:16" ht="128.25" thickBot="1" x14ac:dyDescent="0.25">
      <c r="A8" s="11" t="s">
        <v>0</v>
      </c>
      <c r="B8" s="12" t="s">
        <v>8</v>
      </c>
      <c r="C8" s="13" t="s">
        <v>1</v>
      </c>
      <c r="D8" s="12" t="s">
        <v>9</v>
      </c>
      <c r="E8" s="14" t="s">
        <v>2</v>
      </c>
      <c r="F8" s="15" t="s">
        <v>10</v>
      </c>
      <c r="G8" s="15" t="s">
        <v>11</v>
      </c>
      <c r="H8" s="15" t="s">
        <v>12</v>
      </c>
      <c r="I8" s="15" t="s">
        <v>13</v>
      </c>
      <c r="J8" s="16" t="s">
        <v>14</v>
      </c>
      <c r="K8" s="15" t="s">
        <v>15</v>
      </c>
      <c r="L8" s="15" t="s">
        <v>16</v>
      </c>
      <c r="M8" s="17" t="s">
        <v>17</v>
      </c>
      <c r="N8" s="51" t="s">
        <v>38</v>
      </c>
      <c r="O8" s="51" t="s">
        <v>18</v>
      </c>
      <c r="P8" s="52" t="s">
        <v>37</v>
      </c>
    </row>
    <row r="9" spans="1:16" ht="17.25" customHeight="1" x14ac:dyDescent="0.2">
      <c r="A9" s="18">
        <v>1</v>
      </c>
      <c r="B9" s="18">
        <v>2</v>
      </c>
      <c r="C9" s="19">
        <v>3</v>
      </c>
      <c r="D9" s="18">
        <v>4</v>
      </c>
      <c r="E9" s="18">
        <v>5</v>
      </c>
      <c r="F9" s="18">
        <v>6</v>
      </c>
      <c r="G9" s="20" t="s">
        <v>19</v>
      </c>
      <c r="H9" s="21">
        <v>8</v>
      </c>
      <c r="I9" s="21">
        <v>9</v>
      </c>
      <c r="J9" s="20" t="s">
        <v>20</v>
      </c>
      <c r="K9" s="20" t="s">
        <v>21</v>
      </c>
      <c r="L9" s="20" t="s">
        <v>22</v>
      </c>
      <c r="M9" s="18">
        <v>13</v>
      </c>
      <c r="N9" s="53">
        <v>14</v>
      </c>
      <c r="O9" s="53">
        <v>15</v>
      </c>
      <c r="P9" s="18">
        <v>16</v>
      </c>
    </row>
    <row r="10" spans="1:16" s="27" customFormat="1" ht="38.25" x14ac:dyDescent="0.2">
      <c r="A10" s="22">
        <v>1</v>
      </c>
      <c r="B10" s="2" t="s">
        <v>34</v>
      </c>
      <c r="C10" s="23"/>
      <c r="D10" s="1" t="s">
        <v>3</v>
      </c>
      <c r="E10" s="24">
        <v>10</v>
      </c>
      <c r="F10" s="25">
        <f>10260000/1.18</f>
        <v>8694915.2542372886</v>
      </c>
      <c r="G10" s="25">
        <f>F10*E10</f>
        <v>86949152.542372882</v>
      </c>
      <c r="H10" s="26"/>
      <c r="I10" s="26"/>
      <c r="J10" s="25"/>
      <c r="K10" s="25"/>
      <c r="L10" s="25"/>
      <c r="M10" s="22"/>
      <c r="N10" s="54"/>
      <c r="O10" s="55"/>
      <c r="P10" s="55"/>
    </row>
    <row r="11" spans="1:16" ht="14.25" x14ac:dyDescent="0.2">
      <c r="A11" s="28"/>
      <c r="B11" s="29"/>
      <c r="C11" s="30"/>
      <c r="D11" s="28"/>
      <c r="E11" s="31"/>
      <c r="F11" s="32" t="s">
        <v>4</v>
      </c>
      <c r="G11" s="33">
        <f>SUM(G10:G10)</f>
        <v>86949152.542372882</v>
      </c>
      <c r="H11" s="33"/>
      <c r="I11" s="33"/>
      <c r="J11" s="33"/>
      <c r="K11" s="33"/>
      <c r="L11" s="33"/>
      <c r="M11" s="34"/>
      <c r="N11" s="34"/>
      <c r="O11" s="3"/>
    </row>
    <row r="12" spans="1:16" ht="15" x14ac:dyDescent="0.2">
      <c r="A12" s="28"/>
      <c r="B12" s="29"/>
      <c r="C12" s="30"/>
      <c r="D12" s="28"/>
      <c r="E12" s="31"/>
      <c r="F12" s="35"/>
      <c r="G12" s="35"/>
      <c r="H12" s="33"/>
      <c r="I12" s="33"/>
      <c r="J12" s="33"/>
      <c r="K12" s="36"/>
      <c r="L12" s="36"/>
      <c r="M12" s="34"/>
      <c r="N12" s="34"/>
      <c r="O12" s="3"/>
    </row>
    <row r="13" spans="1:16" ht="15" x14ac:dyDescent="0.2">
      <c r="A13" s="28"/>
      <c r="B13" s="29"/>
      <c r="C13" s="30"/>
      <c r="D13" s="28"/>
      <c r="E13" s="31"/>
      <c r="F13" s="35"/>
      <c r="G13" s="35"/>
      <c r="H13" s="33"/>
      <c r="I13" s="33"/>
      <c r="J13" s="33"/>
      <c r="K13" s="36"/>
      <c r="L13" s="36"/>
      <c r="M13" s="34"/>
      <c r="N13" s="34"/>
      <c r="O13" s="3"/>
    </row>
    <row r="14" spans="1:16" ht="14.25" x14ac:dyDescent="0.2">
      <c r="A14" s="37" t="s">
        <v>23</v>
      </c>
      <c r="B14" s="37"/>
      <c r="C14" s="33">
        <f>G11*1.18</f>
        <v>102600000</v>
      </c>
      <c r="D14" s="6"/>
      <c r="E14" s="9"/>
      <c r="F14" s="38"/>
      <c r="G14" s="39"/>
      <c r="H14" s="9"/>
      <c r="I14" s="9"/>
      <c r="J14" s="40"/>
      <c r="K14" s="40"/>
      <c r="L14" s="40"/>
      <c r="M14" s="4"/>
      <c r="N14" s="4"/>
      <c r="O14" s="4"/>
    </row>
    <row r="15" spans="1:16" x14ac:dyDescent="0.2">
      <c r="A15" s="6"/>
      <c r="B15" s="6"/>
      <c r="C15" s="6"/>
      <c r="D15" s="6"/>
      <c r="E15" s="7"/>
      <c r="F15" s="8"/>
      <c r="G15" s="9"/>
      <c r="H15" s="9"/>
      <c r="I15" s="9"/>
      <c r="J15" s="40"/>
      <c r="K15" s="40"/>
      <c r="L15" s="40"/>
      <c r="M15" s="4"/>
      <c r="N15" s="4"/>
      <c r="O15" s="4"/>
    </row>
    <row r="16" spans="1:16" x14ac:dyDescent="0.2">
      <c r="A16" s="41" t="s">
        <v>24</v>
      </c>
      <c r="B16" s="41"/>
      <c r="C16" s="41"/>
      <c r="D16" s="41"/>
      <c r="E16" s="41"/>
      <c r="F16" s="41"/>
      <c r="G16" s="41"/>
      <c r="H16" s="41"/>
      <c r="I16" s="41"/>
      <c r="J16" s="40"/>
      <c r="K16" s="40"/>
      <c r="L16" s="40"/>
      <c r="M16" s="4"/>
      <c r="N16" s="4"/>
      <c r="O16" s="4"/>
    </row>
    <row r="17" spans="1:15" x14ac:dyDescent="0.2">
      <c r="A17" s="41" t="s">
        <v>25</v>
      </c>
      <c r="B17" s="41"/>
      <c r="C17" s="41"/>
      <c r="D17" s="41"/>
      <c r="E17" s="41"/>
      <c r="F17" s="41"/>
      <c r="G17" s="41"/>
      <c r="H17" s="41"/>
      <c r="I17" s="41"/>
      <c r="J17" s="40"/>
      <c r="K17" s="40"/>
      <c r="L17" s="40"/>
      <c r="M17" s="4"/>
      <c r="N17" s="4"/>
      <c r="O17" s="4"/>
    </row>
    <row r="18" spans="1:15" x14ac:dyDescent="0.2">
      <c r="A18" s="41" t="s">
        <v>26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"/>
      <c r="O18" s="4"/>
    </row>
    <row r="19" spans="1:15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"/>
      <c r="O19" s="4"/>
    </row>
    <row r="20" spans="1:15" x14ac:dyDescent="0.2">
      <c r="A20" s="41" t="s">
        <v>27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"/>
      <c r="O20" s="4"/>
    </row>
    <row r="21" spans="1:15" x14ac:dyDescent="0.2">
      <c r="A21" s="42"/>
      <c r="B21" s="42"/>
      <c r="C21" s="42"/>
      <c r="D21" s="42"/>
      <c r="E21" s="42"/>
      <c r="F21" s="43"/>
      <c r="G21" s="43"/>
      <c r="H21" s="43"/>
      <c r="I21" s="43"/>
      <c r="J21" s="43"/>
      <c r="K21" s="43"/>
      <c r="L21" s="43"/>
      <c r="M21" s="42"/>
      <c r="N21" s="42"/>
      <c r="O21" s="4"/>
    </row>
    <row r="22" spans="1:15" x14ac:dyDescent="0.2">
      <c r="A22" s="44" t="s">
        <v>28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"/>
      <c r="O22" s="4"/>
    </row>
    <row r="23" spans="1:15" x14ac:dyDescent="0.2">
      <c r="A23" s="45" t="s">
        <v>29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"/>
      <c r="O23" s="4"/>
    </row>
    <row r="24" spans="1:15" x14ac:dyDescent="0.2">
      <c r="A24" s="42"/>
      <c r="B24" s="42"/>
      <c r="C24" s="42"/>
      <c r="D24" s="42"/>
      <c r="E24" s="42"/>
      <c r="F24" s="43"/>
      <c r="G24" s="43"/>
      <c r="H24" s="43"/>
      <c r="I24" s="43"/>
      <c r="J24" s="43"/>
      <c r="K24" s="43"/>
      <c r="L24" s="43"/>
      <c r="M24" s="42"/>
      <c r="N24" s="42"/>
      <c r="O24" s="4"/>
    </row>
    <row r="25" spans="1:15" x14ac:dyDescent="0.2">
      <c r="A25" s="42"/>
      <c r="B25" s="42"/>
      <c r="C25" s="42"/>
      <c r="D25" s="42"/>
      <c r="E25" s="42"/>
      <c r="F25" s="43"/>
      <c r="G25" s="43"/>
      <c r="H25" s="43"/>
      <c r="I25" s="43"/>
      <c r="J25" s="10"/>
      <c r="K25" s="10"/>
      <c r="L25" s="10"/>
      <c r="M25" s="3"/>
      <c r="N25" s="3"/>
      <c r="O25" s="3"/>
    </row>
    <row r="26" spans="1:15" x14ac:dyDescent="0.2">
      <c r="A26" s="50" t="s">
        <v>30</v>
      </c>
      <c r="B26" s="50"/>
      <c r="C26" s="50"/>
      <c r="D26" s="50"/>
      <c r="E26" s="50"/>
      <c r="F26" s="50"/>
      <c r="G26" s="9"/>
      <c r="H26" s="9"/>
      <c r="I26" s="9"/>
      <c r="J26" s="10"/>
      <c r="K26" s="10"/>
      <c r="L26" s="10"/>
      <c r="M26" s="3"/>
      <c r="N26" s="3"/>
      <c r="O26" s="3"/>
    </row>
    <row r="27" spans="1:15" ht="15.75" x14ac:dyDescent="0.2">
      <c r="A27" s="48" t="s">
        <v>31</v>
      </c>
      <c r="B27" s="48"/>
      <c r="C27" s="48"/>
      <c r="D27" s="48"/>
      <c r="E27" s="48"/>
      <c r="F27" s="48"/>
      <c r="G27" s="9"/>
      <c r="H27" s="9"/>
      <c r="I27" s="9"/>
      <c r="J27" s="10"/>
      <c r="K27" s="10"/>
      <c r="L27" s="10"/>
      <c r="M27" s="3"/>
      <c r="N27" s="3"/>
      <c r="O27" s="3"/>
    </row>
    <row r="28" spans="1:15" x14ac:dyDescent="0.2">
      <c r="A28" s="50" t="s">
        <v>30</v>
      </c>
      <c r="B28" s="50"/>
      <c r="C28" s="50"/>
      <c r="D28" s="50"/>
      <c r="E28" s="50"/>
      <c r="F28" s="50"/>
      <c r="G28" s="9"/>
      <c r="H28" s="9"/>
      <c r="I28" s="9"/>
      <c r="J28" s="10"/>
      <c r="K28" s="10"/>
      <c r="L28" s="10"/>
      <c r="M28" s="3"/>
      <c r="N28" s="3"/>
      <c r="O28" s="3"/>
    </row>
    <row r="29" spans="1:15" ht="15.75" x14ac:dyDescent="0.2">
      <c r="A29" s="48" t="s">
        <v>32</v>
      </c>
      <c r="B29" s="48"/>
      <c r="C29" s="48"/>
      <c r="D29" s="48"/>
      <c r="E29" s="48"/>
      <c r="F29" s="8"/>
      <c r="G29" s="9"/>
      <c r="H29" s="9"/>
      <c r="I29" s="9"/>
      <c r="J29" s="10"/>
      <c r="K29" s="10"/>
      <c r="L29" s="10"/>
      <c r="M29" s="3"/>
      <c r="N29" s="3"/>
      <c r="O29" s="3"/>
    </row>
    <row r="30" spans="1:15" x14ac:dyDescent="0.2">
      <c r="A30" s="6"/>
      <c r="B30" s="6"/>
      <c r="C30" s="6"/>
      <c r="D30" s="6"/>
      <c r="E30" s="7"/>
      <c r="F30" s="8"/>
      <c r="G30" s="8"/>
      <c r="H30" s="9"/>
      <c r="I30" s="9"/>
      <c r="J30" s="9"/>
      <c r="K30" s="10"/>
      <c r="L30" s="10"/>
      <c r="M30" s="3"/>
      <c r="N30" s="3"/>
      <c r="O30" s="3"/>
    </row>
    <row r="31" spans="1:15" x14ac:dyDescent="0.2">
      <c r="A31" s="6"/>
      <c r="B31" s="6"/>
      <c r="C31" s="6"/>
      <c r="D31" s="6"/>
      <c r="E31" s="7"/>
      <c r="F31" s="8"/>
      <c r="G31" s="8"/>
      <c r="H31" s="9"/>
      <c r="I31" s="9"/>
      <c r="J31" s="9"/>
      <c r="K31" s="10"/>
      <c r="L31" s="10"/>
      <c r="M31" s="3"/>
      <c r="N31" s="3"/>
      <c r="O31" s="3"/>
    </row>
  </sheetData>
  <mergeCells count="6">
    <mergeCell ref="A29:E29"/>
    <mergeCell ref="A4:N4"/>
    <mergeCell ref="A6:N6"/>
    <mergeCell ref="A26:F26"/>
    <mergeCell ref="A27:F27"/>
    <mergeCell ref="A28:F28"/>
  </mergeCells>
  <pageMargins left="0.70866141732283472" right="0.70866141732283472" top="0.39" bottom="0.38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</vt:lpstr>
      <vt:lpstr>Расчет НМЦ</vt:lpstr>
    </vt:vector>
  </TitlesOfParts>
  <Company>Nestlé Nespresso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Проскурина Наталья Сергеевна</cp:lastModifiedBy>
  <cp:lastPrinted>2016-11-08T10:35:03Z</cp:lastPrinted>
  <dcterms:created xsi:type="dcterms:W3CDTF">2004-01-27T13:32:23Z</dcterms:created>
  <dcterms:modified xsi:type="dcterms:W3CDTF">2017-03-27T08:15:29Z</dcterms:modified>
</cp:coreProperties>
</file>