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A7" i="75" l="1"/>
  <c r="H22" i="75" l="1"/>
  <c r="G22" i="75"/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<sst xmlns="http://schemas.openxmlformats.org/spreadsheetml/2006/main" count="432" uniqueCount="341">
  <si>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</si>
  <si>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</si>
  <si>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</si>
  <si>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</si>
  <si>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</si>
  <si>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</si>
  <si>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</si>
  <si>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</si>
  <si>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</si>
  <si>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</si>
  <si>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</si>
  <si>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</si>
  <si>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</si>
  <si>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</si>
  <si>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</si>
  <si>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</si>
  <si>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</si>
  <si>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</si>
  <si>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</si>
  <si>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</si>
  <si>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</si>
  <si>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</si>
  <si>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</si>
  <si>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</si>
  <si>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</si>
  <si>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</si>
  <si>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</si>
  <si>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</si>
  <si>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</si>
  <si>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</si>
  <si>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</si>
  <si>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</si>
  <si>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</si>
  <si>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</si>
  <si>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</si>
  <si>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</si>
  <si>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</si>
  <si>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</si>
  <si>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</si>
  <si>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</si>
  <si>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</si>
  <si>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</si>
  <si>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</si>
  <si>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</si>
  <si>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</si>
  <si>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</si>
  <si>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</si>
  <si>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</si>
  <si>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</si>
  <si>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</si>
  <si>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</si>
  <si>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</si>
  <si>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</si>
  <si>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</si>
  <si>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</si>
  <si>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</si>
  <si>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</si>
  <si>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</si>
  <si>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</si>
  <si>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</si>
  <si>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</si>
  <si>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</si>
  <si>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</si>
  <si>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</si>
  <si>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</si>
  <si>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</si>
  <si>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</si>
  <si>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</si>
  <si>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</si>
  <si>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</si>
  <si>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</si>
  <si>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</si>
  <si>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</si>
  <si>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</si>
  <si>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</si>
  <si>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</si>
  <si>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</si>
  <si>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</si>
  <si>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</si>
  <si>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</si>
  <si>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</si>
  <si>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</si>
  <si>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</si>
  <si>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</si>
  <si>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</si>
  <si>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</si>
  <si>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</si>
  <si>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</si>
  <si>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</si>
  <si>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</si>
  <si>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</si>
  <si>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</si>
  <si>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</si>
  <si>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</si>
  <si>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</si>
  <si>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</si>
  <si>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</si>
  <si>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</si>
  <si>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</si>
  <si>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</si>
  <si>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</si>
  <si>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</si>
  <si>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</si>
  <si>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</si>
  <si>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</si>
  <si>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</si>
  <si>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</si>
  <si>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</si>
  <si>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</si>
  <si>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</si>
  <si>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</si>
  <si>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</si>
  <si>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</si>
  <si>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</si>
  <si>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</si>
  <si>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</si>
  <si>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</si>
  <si>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</si>
  <si>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</si>
  <si>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</si>
  <si>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</si>
  <si>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</si>
  <si>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</si>
  <si>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</si>
  <si>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</si>
  <si>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</si>
  <si>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</si>
  <si>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</si>
  <si>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</si>
  <si>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</si>
  <si>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</si>
  <si>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</si>
  <si>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</si>
  <si>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</si>
  <si>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</si>
  <si>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</si>
  <si>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</si>
  <si>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</si>
  <si>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</si>
  <si>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</si>
  <si>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</si>
  <si>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</si>
  <si>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</si>
  <si>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</si>
  <si>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</si>
  <si>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</si>
  <si>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</si>
  <si>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</si>
  <si>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</si>
  <si>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</si>
  <si>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</si>
  <si>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</si>
  <si>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</si>
  <si>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</si>
  <si>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</si>
  <si>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</si>
  <si>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</si>
  <si>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</si>
  <si>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</si>
  <si>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</si>
  <si>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</si>
  <si>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</si>
  <si>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</si>
  <si>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</si>
  <si>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</si>
  <si>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</si>
  <si>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</si>
  <si>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</si>
  <si>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</si>
  <si>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</si>
  <si>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</si>
  <si>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</si>
  <si>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</si>
  <si>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</si>
  <si>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</si>
  <si>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</si>
  <si>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</si>
  <si>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</si>
  <si>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</si>
  <si>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</si>
  <si>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</si>
  <si>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</si>
  <si>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</si>
  <si>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</si>
  <si>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</si>
  <si>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</si>
  <si>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</si>
  <si>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</si>
  <si>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</si>
  <si>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</si>
  <si>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</si>
  <si>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</si>
  <si>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</si>
  <si>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</si>
  <si>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</si>
  <si>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</si>
  <si>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</si>
  <si>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</si>
  <si>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</si>
  <si>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</si>
  <si>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</si>
  <si>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</si>
  <si>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</si>
  <si>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</si>
  <si>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</si>
  <si>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</si>
  <si>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</si>
  <si>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</si>
  <si>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</si>
  <si>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</si>
  <si>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</si>
  <si>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</si>
  <si>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</si>
  <si>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</si>
  <si>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</si>
  <si>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</si>
  <si>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</si>
  <si>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</si>
  <si>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</si>
  <si>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</si>
  <si>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</si>
  <si>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</si>
  <si>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</si>
  <si>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</si>
  <si>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</si>
  <si>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</si>
  <si>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</si>
  <si>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</si>
  <si>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</si>
  <si>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</si>
  <si>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</si>
  <si>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</si>
  <si>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</si>
  <si>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</si>
  <si>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</si>
  <si>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</si>
  <si>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</si>
  <si>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</si>
  <si>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</si>
  <si>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</si>
  <si>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</si>
  <si>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</si>
  <si>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</si>
  <si>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</si>
  <si>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</si>
  <si>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</si>
  <si>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</si>
  <si>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</si>
  <si>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</si>
  <si>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</si>
  <si>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</si>
  <si>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</si>
  <si>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</si>
  <si>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</si>
  <si>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</si>
  <si>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</si>
  <si>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</si>
  <si>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</si>
  <si>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</si>
  <si>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</si>
  <si>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</si>
  <si>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</si>
  <si>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</si>
  <si>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</si>
  <si>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</si>
  <si>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</si>
  <si>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</si>
  <si>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</si>
  <si>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</si>
  <si>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</si>
  <si>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</si>
  <si>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</si>
  <si>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</si>
  <si>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</si>
  <si>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</si>
  <si>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</si>
  <si>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</si>
  <si>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</si>
  <si>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</si>
  <si>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</si>
  <si>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</si>
  <si>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</si>
  <si>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</si>
  <si>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</si>
  <si>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</si>
  <si>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</si>
  <si>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</si>
  <si>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</si>
  <si>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</si>
  <si>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</si>
  <si>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</si>
  <si>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</si>
  <si>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</si>
  <si>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</si>
  <si>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</si>
  <si>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</si>
  <si>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</si>
  <si>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</si>
  <si>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</si>
  <si>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</si>
  <si>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</si>
  <si>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</si>
  <si>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</si>
  <si>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</si>
  <si>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</si>
  <si>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</si>
  <si>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</si>
  <si>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</si>
  <si>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</si>
  <si>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</si>
  <si>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</si>
  <si>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</si>
  <si>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</si>
  <si>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</si>
  <si>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</si>
  <si>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</si>
  <si>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</si>
  <si>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</si>
  <si>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</si>
  <si>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</si>
  <si>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</si>
  <si>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</si>
  <si>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</si>
  <si>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Смета № 6</t>
  </si>
  <si>
    <t>строительная часть 100%</t>
  </si>
  <si>
    <t>Тепловая камера</t>
  </si>
  <si>
    <t>Индекс пересчета на проектные работы  на 4 квартал 2016г. (Письмо Минстроя РФ №41695-ХМ от 09.12.2016г)</t>
  </si>
  <si>
    <t>Индекс пересчета на изыскательские работы  на 4 квартал 2016г. (Письмо Минстроя РФ №41695-ХМ от 09.12.2016г)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</si>
  <si>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</si>
  <si>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</si>
  <si>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</si>
  <si>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</si>
  <si>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</si>
  <si>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</si>
  <si>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</si>
  <si>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</si>
  <si>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</si>
  <si>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</si>
  <si>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</si>
  <si>
    <t>от "___ " _______ 2017 г.</t>
  </si>
  <si>
    <t>Сводный сметный 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</si>
</sst>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_(* #,##0.00_);_(* \(#,##0.00\);_(* &quot;-&quot;??_);_(@_)"/>
    <numFmt numFmtId="165" formatCode="0.000"/>
    <numFmt numFmtId="166" formatCode="0.0"/>
    <numFmt numFmtId="167" formatCode="#,##0.0"/>
    <numFmt numFmtId="168" formatCode="#,##0.0000"/>
    <numFmt numFmtId="169" formatCode="#,##0.00_р_."/>
    <numFmt numFmtId="170" formatCode="0.0000"/>
    <numFmt numFmtId="171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4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7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7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7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5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7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7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7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7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8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7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69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5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5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8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8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0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8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1" fontId="42" fillId="0" borderId="25" xfId="0" applyNumberFormat="1" applyFont="1" applyFill="1" applyBorder="1" applyAlignment="1" applyProtection="1">
      <alignment horizontal="right" vertical="center"/>
      <protection locked="0"/>
    </xf>
    <xf numFmtId="168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7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7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7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6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7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7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6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7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7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5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43" fontId="49" fillId="0" borderId="3" xfId="5" applyNumberFormat="1" applyFont="1" applyFill="1" applyBorder="1" applyAlignment="1">
      <alignment vertical="center"/>
    </xf>
    <xf numFmtId="43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4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43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2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7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3" xfId="0" applyFont="1" applyFill="1" applyBorder="1" applyAlignment="1">
      <alignment horizontal="center" vertical="center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6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E11" sqref="E11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4.5703125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17.425781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67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292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339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644" t="s">
        <v>340</v>
      </c>
      <c r="B5" s="644"/>
      <c r="C5" s="644"/>
      <c r="D5" s="644"/>
      <c r="E5" s="644"/>
      <c r="F5" s="644"/>
      <c r="G5" s="644"/>
    </row>
    <row r="6" spans="1:12" s="509" customFormat="1" ht="73.5" customHeight="1" x14ac:dyDescent="0.2">
      <c r="A6" s="645" t="s">
        <v>338</v>
      </c>
      <c r="B6" s="645"/>
      <c r="C6" s="645"/>
      <c r="D6" s="645"/>
      <c r="E6" s="645"/>
      <c r="F6" s="645"/>
      <c r="G6" s="645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646" t="s">
        <v>23</v>
      </c>
      <c r="B8" s="646" t="s">
        <v>68</v>
      </c>
      <c r="C8" s="646" t="s">
        <v>288</v>
      </c>
      <c r="D8" s="646" t="s">
        <v>291</v>
      </c>
      <c r="E8" s="648" t="s">
        <v>290</v>
      </c>
      <c r="F8" s="648"/>
      <c r="G8" s="646" t="s">
        <v>289</v>
      </c>
    </row>
    <row r="9" spans="1:12" s="503" customFormat="1" ht="24" x14ac:dyDescent="0.2">
      <c r="A9" s="647"/>
      <c r="B9" s="647"/>
      <c r="C9" s="647"/>
      <c r="D9" s="647"/>
      <c r="E9" s="560" t="s">
        <v>288</v>
      </c>
      <c r="F9" s="560" t="s">
        <v>287</v>
      </c>
      <c r="G9" s="647"/>
    </row>
    <row r="10" spans="1:12" x14ac:dyDescent="0.2">
      <c r="A10" s="555"/>
      <c r="B10" s="555" t="s">
        <v>69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197</v>
      </c>
      <c r="C11" s="542" t="s">
        <v>286</v>
      </c>
      <c r="D11" s="547"/>
      <c r="E11" s="546" t="s">
        <v>327</v>
      </c>
      <c r="F11" s="553">
        <v>3.99</v>
      </c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70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71</v>
      </c>
      <c r="C13" s="542"/>
      <c r="D13" s="541"/>
      <c r="E13" s="546"/>
      <c r="F13" s="554"/>
      <c r="G13" s="553"/>
      <c r="H13" s="503"/>
      <c r="I13" s="503"/>
      <c r="J13" s="503"/>
    </row>
    <row r="14" spans="1:12" ht="36" x14ac:dyDescent="0.2">
      <c r="A14" s="542">
        <v>2</v>
      </c>
      <c r="B14" s="552" t="s">
        <v>72</v>
      </c>
      <c r="C14" s="542" t="s">
        <v>285</v>
      </c>
      <c r="D14" s="547"/>
      <c r="E14" s="546" t="s">
        <v>281</v>
      </c>
      <c r="F14" s="545">
        <v>3.5329999999999999</v>
      </c>
      <c r="G14" s="544"/>
      <c r="H14" s="550"/>
      <c r="I14" s="550"/>
      <c r="J14" s="550"/>
      <c r="K14" s="550"/>
      <c r="L14" s="549"/>
    </row>
    <row r="15" spans="1:12" ht="36" x14ac:dyDescent="0.2">
      <c r="A15" s="542">
        <v>3</v>
      </c>
      <c r="B15" s="552" t="s">
        <v>73</v>
      </c>
      <c r="C15" s="542" t="s">
        <v>284</v>
      </c>
      <c r="D15" s="547"/>
      <c r="E15" s="546" t="s">
        <v>281</v>
      </c>
      <c r="F15" s="545">
        <v>3.5329999999999999</v>
      </c>
      <c r="G15" s="544"/>
      <c r="H15" s="550"/>
      <c r="I15" s="550"/>
      <c r="J15" s="550"/>
      <c r="K15" s="550"/>
      <c r="L15" s="549"/>
    </row>
    <row r="16" spans="1:12" ht="36" x14ac:dyDescent="0.2">
      <c r="A16" s="542">
        <v>4</v>
      </c>
      <c r="B16" s="551" t="s">
        <v>81</v>
      </c>
      <c r="C16" s="542" t="s">
        <v>283</v>
      </c>
      <c r="D16" s="547"/>
      <c r="E16" s="546" t="s">
        <v>281</v>
      </c>
      <c r="F16" s="545">
        <v>3.5329999999999999</v>
      </c>
      <c r="G16" s="544"/>
      <c r="H16" s="550"/>
      <c r="I16" s="550"/>
      <c r="J16" s="550"/>
      <c r="K16" s="550"/>
      <c r="L16" s="549"/>
    </row>
    <row r="17" spans="1:12" ht="36" x14ac:dyDescent="0.2">
      <c r="A17" s="542">
        <v>5</v>
      </c>
      <c r="B17" s="548" t="s">
        <v>322</v>
      </c>
      <c r="C17" s="542" t="s">
        <v>282</v>
      </c>
      <c r="D17" s="547"/>
      <c r="E17" s="546" t="s">
        <v>326</v>
      </c>
      <c r="F17" s="545">
        <v>3.95</v>
      </c>
      <c r="G17" s="544"/>
      <c r="H17" s="550"/>
      <c r="I17" s="550"/>
      <c r="J17" s="550"/>
      <c r="K17" s="550"/>
      <c r="L17" s="549"/>
    </row>
    <row r="18" spans="1:12" ht="36" x14ac:dyDescent="0.2">
      <c r="A18" s="542">
        <v>6</v>
      </c>
      <c r="B18" s="548" t="s">
        <v>178</v>
      </c>
      <c r="C18" s="542" t="s">
        <v>323</v>
      </c>
      <c r="D18" s="547"/>
      <c r="E18" s="546" t="s">
        <v>281</v>
      </c>
      <c r="F18" s="545">
        <v>3.5329999999999999</v>
      </c>
      <c r="G18" s="544"/>
    </row>
    <row r="19" spans="1:12" ht="19.5" customHeight="1" x14ac:dyDescent="0.2">
      <c r="A19" s="542"/>
      <c r="B19" s="543" t="s">
        <v>95</v>
      </c>
      <c r="C19" s="542"/>
      <c r="D19" s="541"/>
      <c r="E19" s="540"/>
      <c r="F19" s="539"/>
      <c r="G19" s="538"/>
    </row>
    <row r="20" spans="1:12" s="519" customFormat="1" ht="19.5" customHeight="1" x14ac:dyDescent="0.2">
      <c r="A20" s="537"/>
      <c r="B20" s="649" t="s">
        <v>280</v>
      </c>
      <c r="C20" s="649"/>
      <c r="D20" s="536"/>
      <c r="E20" s="535"/>
      <c r="F20" s="534"/>
      <c r="G20" s="533"/>
    </row>
    <row r="21" spans="1:12" s="528" customFormat="1" x14ac:dyDescent="0.2">
      <c r="D21" s="532"/>
      <c r="E21" s="531"/>
      <c r="G21" s="530"/>
      <c r="H21" s="529"/>
    </row>
    <row r="22" spans="1:12" s="522" customFormat="1" ht="16.5" x14ac:dyDescent="0.2">
      <c r="A22" s="526"/>
      <c r="B22" s="643" t="s">
        <v>87</v>
      </c>
      <c r="C22" s="643"/>
      <c r="D22" s="525"/>
      <c r="E22" s="524"/>
      <c r="F22" s="524"/>
      <c r="G22" s="527"/>
    </row>
    <row r="23" spans="1:12" s="522" customFormat="1" ht="16.5" x14ac:dyDescent="0.2">
      <c r="A23" s="526"/>
      <c r="B23" s="643" t="s">
        <v>1</v>
      </c>
      <c r="C23" s="643"/>
      <c r="D23" s="525"/>
      <c r="E23" s="524"/>
      <c r="F23" s="524"/>
      <c r="G23" s="523"/>
    </row>
    <row r="24" spans="1:12" s="522" customFormat="1" ht="16.5" x14ac:dyDescent="0.2">
      <c r="A24" s="526"/>
      <c r="B24" s="643" t="s">
        <v>88</v>
      </c>
      <c r="C24" s="643"/>
      <c r="D24" s="525"/>
      <c r="E24" s="524"/>
      <c r="F24" s="524"/>
      <c r="G24" s="523"/>
    </row>
    <row r="25" spans="1:12" s="521" customFormat="1" x14ac:dyDescent="0.2">
      <c r="A25" s="509"/>
      <c r="B25" s="512"/>
      <c r="C25" s="511"/>
      <c r="D25" s="510"/>
      <c r="E25" s="506"/>
    </row>
    <row r="26" spans="1:12" s="521" customFormat="1" x14ac:dyDescent="0.2">
      <c r="A26" s="509"/>
      <c r="B26" s="512"/>
      <c r="C26" s="511"/>
      <c r="D26" s="510"/>
      <c r="E26" s="506"/>
    </row>
    <row r="27" spans="1:12" s="521" customFormat="1" x14ac:dyDescent="0.2">
      <c r="A27" s="509"/>
      <c r="B27" s="512"/>
      <c r="C27" s="511"/>
      <c r="D27" s="510"/>
      <c r="E27" s="506"/>
    </row>
    <row r="28" spans="1:12" s="521" customFormat="1" x14ac:dyDescent="0.2">
      <c r="A28" s="509"/>
      <c r="B28" s="512"/>
      <c r="C28" s="511"/>
      <c r="D28" s="510"/>
      <c r="E28" s="506"/>
    </row>
    <row r="29" spans="1:12" s="516" customFormat="1" x14ac:dyDescent="0.2">
      <c r="A29" s="509"/>
      <c r="B29" s="310"/>
      <c r="C29" s="310"/>
      <c r="D29" s="310"/>
      <c r="E29" s="310"/>
      <c r="G29" s="520"/>
    </row>
    <row r="30" spans="1:12" s="518" customFormat="1" x14ac:dyDescent="0.2">
      <c r="A30" s="509"/>
      <c r="B30" s="17"/>
      <c r="C30" s="17"/>
      <c r="D30" s="17"/>
      <c r="E30" s="17"/>
      <c r="F30" s="519"/>
    </row>
    <row r="31" spans="1:12" s="509" customFormat="1" x14ac:dyDescent="0.2">
      <c r="A31" s="516"/>
      <c r="B31" s="310"/>
      <c r="C31" s="310"/>
      <c r="D31" s="310"/>
      <c r="E31" s="311"/>
    </row>
    <row r="32" spans="1:12" s="509" customFormat="1" x14ac:dyDescent="0.2">
      <c r="A32" s="516"/>
      <c r="B32" s="310"/>
      <c r="C32" s="310"/>
      <c r="D32" s="310"/>
      <c r="E32" s="310"/>
    </row>
    <row r="33" spans="1:5" s="509" customFormat="1" x14ac:dyDescent="0.2">
      <c r="A33" s="516"/>
      <c r="B33" s="515"/>
      <c r="C33" s="515"/>
      <c r="D33" s="514"/>
      <c r="E33" s="513"/>
    </row>
    <row r="34" spans="1:5" s="509" customFormat="1" x14ac:dyDescent="0.2">
      <c r="A34" s="516"/>
      <c r="B34" s="515"/>
      <c r="C34" s="515"/>
      <c r="D34" s="514"/>
      <c r="E34" s="517"/>
    </row>
    <row r="35" spans="1:5" s="509" customFormat="1" x14ac:dyDescent="0.2">
      <c r="A35" s="516"/>
      <c r="B35" s="515"/>
      <c r="C35" s="515"/>
      <c r="D35" s="514"/>
      <c r="E35" s="513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12"/>
      <c r="C37" s="511"/>
      <c r="D37" s="510"/>
      <c r="E37" s="506"/>
    </row>
    <row r="38" spans="1:5" x14ac:dyDescent="0.2">
      <c r="A38" s="509"/>
      <c r="B38" s="509"/>
      <c r="C38" s="508"/>
      <c r="D38" s="507"/>
      <c r="E38" s="506"/>
    </row>
    <row r="39" spans="1:5" x14ac:dyDescent="0.2">
      <c r="A39" s="505"/>
      <c r="D39" s="50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zoomScale="80" zoomScaleNormal="100" zoomScaleSheetLayoutView="80" workbookViewId="0">
      <selection activeCell="G3" sqref="G3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79" t="s">
        <v>76</v>
      </c>
      <c r="B6" s="679"/>
      <c r="C6" s="679"/>
      <c r="D6" s="679"/>
      <c r="E6" s="679"/>
      <c r="F6" s="679"/>
      <c r="G6" s="679"/>
      <c r="H6" s="679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8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80"/>
      <c r="C8" s="680"/>
      <c r="D8" s="680"/>
      <c r="E8" s="680"/>
      <c r="F8" s="680"/>
      <c r="G8" s="680"/>
      <c r="H8" s="680"/>
    </row>
    <row r="9" spans="1:14" ht="12" customHeight="1" x14ac:dyDescent="0.2">
      <c r="A9" s="681"/>
      <c r="B9" s="681"/>
      <c r="C9" s="681"/>
      <c r="D9" s="681"/>
      <c r="E9" s="681"/>
      <c r="F9" s="681"/>
      <c r="G9" s="681"/>
      <c r="H9" s="681"/>
    </row>
    <row r="10" spans="1:14" x14ac:dyDescent="0.2">
      <c r="A10" s="681" t="s">
        <v>92</v>
      </c>
      <c r="B10" s="681"/>
      <c r="C10" s="681"/>
      <c r="D10" s="681"/>
      <c r="E10" s="681"/>
      <c r="F10" s="681"/>
      <c r="G10" s="681"/>
      <c r="H10" s="681"/>
    </row>
    <row r="11" spans="1:14" x14ac:dyDescent="0.2">
      <c r="A11" s="674" t="s">
        <v>126</v>
      </c>
      <c r="B11" s="674"/>
      <c r="C11" s="674"/>
      <c r="D11" s="674"/>
      <c r="E11" s="674"/>
      <c r="F11" s="674"/>
      <c r="G11" s="674"/>
      <c r="H11" s="674"/>
    </row>
    <row r="12" spans="1:14" ht="18" customHeight="1" x14ac:dyDescent="0.2">
      <c r="A12" s="674" t="s">
        <v>127</v>
      </c>
      <c r="B12" s="674"/>
      <c r="C12" s="674"/>
      <c r="D12" s="674"/>
      <c r="E12" s="674"/>
      <c r="F12" s="674"/>
      <c r="G12" s="674"/>
      <c r="H12" s="674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50" t="s">
        <v>3</v>
      </c>
      <c r="C14" s="652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50" t="s">
        <v>96</v>
      </c>
      <c r="C15" s="651"/>
      <c r="D15" s="651"/>
      <c r="E15" s="651"/>
      <c r="F15" s="651"/>
      <c r="G15" s="651"/>
      <c r="H15" s="652"/>
    </row>
    <row r="16" spans="1:14" ht="14.25" thickBot="1" x14ac:dyDescent="0.3">
      <c r="A16" s="653" t="s">
        <v>298</v>
      </c>
      <c r="B16" s="654"/>
      <c r="C16" s="654"/>
      <c r="D16" s="654"/>
      <c r="E16" s="654"/>
      <c r="F16" s="654"/>
      <c r="G16" s="654"/>
      <c r="H16" s="655"/>
    </row>
    <row r="17" spans="1:8" x14ac:dyDescent="0.2">
      <c r="A17" s="656">
        <v>1</v>
      </c>
      <c r="B17" s="327" t="s">
        <v>198</v>
      </c>
      <c r="C17" s="328"/>
      <c r="D17" s="316"/>
      <c r="E17" s="585"/>
      <c r="F17" s="586"/>
      <c r="G17" s="329"/>
      <c r="H17" s="317"/>
    </row>
    <row r="18" spans="1:8" ht="25.5" x14ac:dyDescent="0.2">
      <c r="A18" s="657"/>
      <c r="B18" s="330" t="s">
        <v>331</v>
      </c>
      <c r="C18" s="331"/>
      <c r="D18" s="376"/>
      <c r="E18" s="318" t="s">
        <v>300</v>
      </c>
      <c r="F18" s="321">
        <v>1.1000000000000001</v>
      </c>
      <c r="G18" s="326"/>
      <c r="H18" s="320"/>
    </row>
    <row r="19" spans="1:8" ht="25.5" x14ac:dyDescent="0.2">
      <c r="A19" s="657"/>
      <c r="B19" s="332" t="s">
        <v>210</v>
      </c>
      <c r="C19" s="303"/>
      <c r="D19" s="376"/>
      <c r="E19" s="318" t="s">
        <v>301</v>
      </c>
      <c r="F19" s="321">
        <v>1.1499999999999999</v>
      </c>
      <c r="G19" s="326"/>
      <c r="H19" s="587"/>
    </row>
    <row r="20" spans="1:8" x14ac:dyDescent="0.2">
      <c r="A20" s="657"/>
      <c r="B20" s="333" t="s">
        <v>12</v>
      </c>
      <c r="C20" s="303"/>
      <c r="D20" s="376"/>
      <c r="E20" s="318" t="s">
        <v>302</v>
      </c>
      <c r="F20" s="321">
        <v>1.75</v>
      </c>
      <c r="G20" s="324"/>
      <c r="H20" s="325"/>
    </row>
    <row r="21" spans="1:8" x14ac:dyDescent="0.2">
      <c r="A21" s="657"/>
      <c r="B21" s="588" t="s">
        <v>303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60"/>
      <c r="B22" s="589" t="s">
        <v>304</v>
      </c>
      <c r="C22" s="374"/>
      <c r="D22" s="371"/>
      <c r="E22" s="386" t="s">
        <v>305</v>
      </c>
      <c r="F22" s="273">
        <v>2</v>
      </c>
      <c r="G22" s="590"/>
      <c r="H22" s="591"/>
    </row>
    <row r="23" spans="1:8" ht="14.25" thickBot="1" x14ac:dyDescent="0.3">
      <c r="A23" s="653" t="s">
        <v>325</v>
      </c>
      <c r="B23" s="654"/>
      <c r="C23" s="654"/>
      <c r="D23" s="654"/>
      <c r="E23" s="654"/>
      <c r="F23" s="654"/>
      <c r="G23" s="654"/>
      <c r="H23" s="655"/>
    </row>
    <row r="24" spans="1:8" ht="13.5" thickBot="1" x14ac:dyDescent="0.25">
      <c r="A24" s="640"/>
      <c r="B24" s="384" t="s">
        <v>324</v>
      </c>
      <c r="C24" s="358"/>
      <c r="D24" s="359"/>
      <c r="E24" s="360"/>
      <c r="F24" s="319"/>
      <c r="G24" s="352"/>
      <c r="H24" s="353"/>
    </row>
    <row r="25" spans="1:8" ht="25.5" x14ac:dyDescent="0.2">
      <c r="A25" s="661">
        <v>2</v>
      </c>
      <c r="B25" s="361" t="s">
        <v>203</v>
      </c>
      <c r="C25" s="362"/>
      <c r="D25" s="316"/>
      <c r="E25" s="335"/>
      <c r="F25" s="322"/>
      <c r="G25" s="383"/>
      <c r="H25" s="320"/>
    </row>
    <row r="26" spans="1:8" x14ac:dyDescent="0.2">
      <c r="A26" s="662"/>
      <c r="B26" s="363" t="s">
        <v>332</v>
      </c>
      <c r="C26" s="364"/>
      <c r="D26" s="376"/>
      <c r="E26" s="365" t="s">
        <v>204</v>
      </c>
      <c r="F26" s="321">
        <v>1</v>
      </c>
      <c r="G26" s="324"/>
      <c r="H26" s="325"/>
    </row>
    <row r="27" spans="1:8" ht="25.5" x14ac:dyDescent="0.2">
      <c r="A27" s="662"/>
      <c r="B27" s="366" t="s">
        <v>205</v>
      </c>
      <c r="C27" s="367"/>
      <c r="D27" s="368"/>
      <c r="E27" s="641" t="s">
        <v>324</v>
      </c>
      <c r="F27" s="321">
        <v>1</v>
      </c>
      <c r="G27" s="324"/>
      <c r="H27" s="369"/>
    </row>
    <row r="28" spans="1:8" ht="13.5" thickBot="1" x14ac:dyDescent="0.25">
      <c r="A28" s="663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640"/>
      <c r="B29" s="384" t="s">
        <v>206</v>
      </c>
      <c r="C29" s="358"/>
      <c r="D29" s="359"/>
      <c r="E29" s="360"/>
      <c r="F29" s="319"/>
      <c r="G29" s="352"/>
      <c r="H29" s="353"/>
    </row>
    <row r="30" spans="1:8" ht="25.5" x14ac:dyDescent="0.2">
      <c r="A30" s="664">
        <v>3</v>
      </c>
      <c r="B30" s="366" t="s">
        <v>213</v>
      </c>
      <c r="C30" s="642"/>
      <c r="D30" s="373"/>
      <c r="E30" s="381"/>
      <c r="F30" s="381"/>
      <c r="G30" s="381"/>
      <c r="H30" s="382"/>
    </row>
    <row r="31" spans="1:8" x14ac:dyDescent="0.2">
      <c r="A31" s="665"/>
      <c r="B31" s="330"/>
      <c r="C31" s="303"/>
      <c r="D31" s="376"/>
      <c r="E31" s="365" t="s">
        <v>207</v>
      </c>
      <c r="F31" s="321">
        <v>1</v>
      </c>
      <c r="G31" s="383"/>
      <c r="H31" s="320"/>
    </row>
    <row r="32" spans="1:8" ht="13.5" customHeight="1" x14ac:dyDescent="0.2">
      <c r="A32" s="665"/>
      <c r="B32" s="366" t="s">
        <v>209</v>
      </c>
      <c r="C32" s="303"/>
      <c r="D32" s="376"/>
      <c r="E32" s="641" t="s">
        <v>206</v>
      </c>
      <c r="F32" s="321">
        <v>1</v>
      </c>
      <c r="G32" s="324"/>
      <c r="H32" s="325"/>
    </row>
    <row r="33" spans="1:8" ht="13.5" thickBot="1" x14ac:dyDescent="0.25">
      <c r="A33" s="666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701" t="s">
        <v>328</v>
      </c>
      <c r="B34" s="702"/>
      <c r="C34" s="702"/>
      <c r="D34" s="702"/>
      <c r="E34" s="702"/>
      <c r="F34" s="702"/>
      <c r="G34" s="702"/>
      <c r="H34" s="703"/>
    </row>
    <row r="35" spans="1:8" x14ac:dyDescent="0.2">
      <c r="A35" s="656">
        <v>4</v>
      </c>
      <c r="B35" s="569" t="s">
        <v>293</v>
      </c>
      <c r="C35" s="570"/>
      <c r="D35" s="571"/>
      <c r="E35" s="335"/>
      <c r="F35" s="322"/>
      <c r="G35" s="323"/>
      <c r="H35" s="336"/>
    </row>
    <row r="36" spans="1:8" ht="25.5" x14ac:dyDescent="0.2">
      <c r="A36" s="657"/>
      <c r="B36" s="330" t="s">
        <v>333</v>
      </c>
      <c r="C36" s="572"/>
      <c r="D36" s="376"/>
      <c r="E36" s="318" t="s">
        <v>294</v>
      </c>
      <c r="F36" s="321">
        <v>0.4</v>
      </c>
      <c r="G36" s="337"/>
      <c r="H36" s="4"/>
    </row>
    <row r="37" spans="1:8" x14ac:dyDescent="0.2">
      <c r="A37" s="657"/>
      <c r="B37" s="573" t="s">
        <v>329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60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704" t="s">
        <v>295</v>
      </c>
      <c r="B39" s="705"/>
      <c r="C39" s="705"/>
      <c r="D39" s="705"/>
      <c r="E39" s="705"/>
      <c r="F39" s="705"/>
      <c r="G39" s="705"/>
      <c r="H39" s="706"/>
    </row>
    <row r="40" spans="1:8" ht="25.5" x14ac:dyDescent="0.2">
      <c r="A40" s="664">
        <v>5</v>
      </c>
      <c r="B40" s="361" t="s">
        <v>296</v>
      </c>
      <c r="C40" s="362"/>
      <c r="D40" s="2"/>
      <c r="E40" s="381"/>
      <c r="F40" s="381"/>
      <c r="G40" s="381"/>
      <c r="H40" s="382"/>
    </row>
    <row r="41" spans="1:8" x14ac:dyDescent="0.2">
      <c r="A41" s="665"/>
      <c r="B41" s="363" t="s">
        <v>330</v>
      </c>
      <c r="C41" s="578"/>
      <c r="D41" s="376"/>
      <c r="E41" s="365" t="s">
        <v>204</v>
      </c>
      <c r="F41" s="321">
        <v>2</v>
      </c>
      <c r="G41" s="383"/>
      <c r="H41" s="320"/>
    </row>
    <row r="42" spans="1:8" ht="25.5" x14ac:dyDescent="0.2">
      <c r="A42" s="665"/>
      <c r="B42" s="366" t="s">
        <v>297</v>
      </c>
      <c r="C42" s="380"/>
      <c r="D42" s="3"/>
      <c r="E42" s="318" t="s">
        <v>294</v>
      </c>
      <c r="F42" s="321">
        <v>0.4</v>
      </c>
      <c r="G42" s="324"/>
      <c r="H42" s="325"/>
    </row>
    <row r="43" spans="1:8" ht="13.5" thickBot="1" x14ac:dyDescent="0.25">
      <c r="A43" s="666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64">
        <v>6</v>
      </c>
      <c r="B44" s="361" t="s">
        <v>299</v>
      </c>
      <c r="C44" s="580"/>
      <c r="D44" s="316"/>
      <c r="E44" s="365" t="s">
        <v>207</v>
      </c>
      <c r="F44" s="321">
        <v>1</v>
      </c>
      <c r="G44" s="383"/>
      <c r="H44" s="320"/>
    </row>
    <row r="45" spans="1:8" ht="25.5" x14ac:dyDescent="0.2">
      <c r="A45" s="665"/>
      <c r="B45" s="366" t="s">
        <v>209</v>
      </c>
      <c r="C45" s="380"/>
      <c r="D45" s="376"/>
      <c r="E45" s="318" t="s">
        <v>294</v>
      </c>
      <c r="F45" s="321">
        <v>0.4</v>
      </c>
      <c r="G45" s="324"/>
      <c r="H45" s="325"/>
    </row>
    <row r="46" spans="1:8" ht="13.5" thickBot="1" x14ac:dyDescent="0.25">
      <c r="A46" s="666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53" t="s">
        <v>199</v>
      </c>
      <c r="B47" s="654"/>
      <c r="C47" s="654"/>
      <c r="D47" s="654"/>
      <c r="E47" s="654"/>
      <c r="F47" s="654"/>
      <c r="G47" s="654"/>
      <c r="H47" s="655"/>
    </row>
    <row r="48" spans="1:8" x14ac:dyDescent="0.2">
      <c r="A48" s="656">
        <v>7</v>
      </c>
      <c r="B48" s="658" t="s">
        <v>200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57"/>
      <c r="B49" s="659"/>
      <c r="C49" s="582"/>
      <c r="D49" s="3"/>
      <c r="E49" s="583"/>
      <c r="F49" s="319"/>
      <c r="G49" s="337"/>
      <c r="H49" s="4"/>
    </row>
    <row r="50" spans="1:14" x14ac:dyDescent="0.2">
      <c r="A50" s="657"/>
      <c r="B50" s="579" t="s">
        <v>201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57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95" t="s">
        <v>85</v>
      </c>
      <c r="C52" s="696"/>
      <c r="D52" s="696"/>
      <c r="E52" s="696"/>
      <c r="F52" s="696"/>
      <c r="G52" s="697"/>
      <c r="H52" s="300"/>
    </row>
    <row r="53" spans="1:14" ht="26.25" thickBot="1" x14ac:dyDescent="0.25">
      <c r="A53" s="26"/>
      <c r="B53" s="694" t="s">
        <v>97</v>
      </c>
      <c r="C53" s="694"/>
      <c r="D53" s="694"/>
      <c r="E53" s="27" t="s">
        <v>119</v>
      </c>
      <c r="F53" s="28">
        <v>1.02</v>
      </c>
      <c r="G53" s="29"/>
      <c r="H53" s="47"/>
    </row>
    <row r="54" spans="1:14" ht="13.5" thickBot="1" x14ac:dyDescent="0.25">
      <c r="A54" s="698" t="s">
        <v>13</v>
      </c>
      <c r="B54" s="699"/>
      <c r="C54" s="699"/>
      <c r="D54" s="699"/>
      <c r="E54" s="699"/>
      <c r="F54" s="699"/>
      <c r="G54" s="699"/>
      <c r="H54" s="700"/>
    </row>
    <row r="55" spans="1:14" ht="21.75" customHeight="1" x14ac:dyDescent="0.2">
      <c r="A55" s="676" t="s">
        <v>2</v>
      </c>
      <c r="B55" s="677"/>
      <c r="C55" s="677"/>
      <c r="D55" s="677"/>
      <c r="E55" s="677"/>
      <c r="F55" s="677"/>
      <c r="G55" s="677"/>
      <c r="H55" s="678"/>
      <c r="J55" s="672" t="s">
        <v>147</v>
      </c>
      <c r="K55" s="672" t="s">
        <v>148</v>
      </c>
      <c r="L55" s="672" t="s">
        <v>149</v>
      </c>
      <c r="M55" s="672" t="s">
        <v>150</v>
      </c>
      <c r="N55" s="672"/>
    </row>
    <row r="56" spans="1:14" ht="13.5" thickBot="1" x14ac:dyDescent="0.25">
      <c r="A56" s="673" t="s">
        <v>118</v>
      </c>
      <c r="B56" s="674"/>
      <c r="C56" s="674"/>
      <c r="D56" s="674"/>
      <c r="E56" s="674"/>
      <c r="F56" s="674"/>
      <c r="G56" s="674"/>
      <c r="H56" s="675"/>
      <c r="J56" s="672"/>
      <c r="K56" s="672"/>
      <c r="L56" s="672"/>
      <c r="M56" s="348" t="s">
        <v>151</v>
      </c>
      <c r="N56" s="348" t="s">
        <v>152</v>
      </c>
    </row>
    <row r="57" spans="1:14" ht="26.25" customHeight="1" thickBot="1" x14ac:dyDescent="0.25">
      <c r="A57" s="23" t="s">
        <v>17</v>
      </c>
      <c r="B57" s="650" t="s">
        <v>3</v>
      </c>
      <c r="C57" s="652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68">
        <v>1</v>
      </c>
      <c r="K57" s="668" t="s">
        <v>153</v>
      </c>
      <c r="L57" s="347" t="s">
        <v>154</v>
      </c>
      <c r="M57" s="347">
        <v>54</v>
      </c>
      <c r="N57" s="347" t="s">
        <v>155</v>
      </c>
    </row>
    <row r="58" spans="1:14" x14ac:dyDescent="0.2">
      <c r="A58" s="687">
        <v>1</v>
      </c>
      <c r="B58" s="30" t="s">
        <v>120</v>
      </c>
      <c r="C58" s="31"/>
      <c r="D58" s="304"/>
      <c r="E58" s="32"/>
      <c r="F58" s="33"/>
      <c r="G58" s="34">
        <f>ROUND(D58,2)</f>
        <v>0</v>
      </c>
      <c r="H58" s="35"/>
      <c r="J58" s="668"/>
      <c r="K58" s="668"/>
      <c r="L58" s="347" t="s">
        <v>156</v>
      </c>
      <c r="M58" s="347">
        <v>7</v>
      </c>
      <c r="N58" s="347">
        <v>94</v>
      </c>
    </row>
    <row r="59" spans="1:14" x14ac:dyDescent="0.2">
      <c r="A59" s="687"/>
      <c r="B59" s="36" t="s">
        <v>7</v>
      </c>
      <c r="C59" s="37"/>
      <c r="D59" s="304"/>
      <c r="E59" s="32"/>
      <c r="F59" s="33"/>
      <c r="G59" s="38"/>
      <c r="H59" s="35"/>
      <c r="J59" s="668"/>
      <c r="K59" s="668"/>
      <c r="L59" s="347" t="s">
        <v>157</v>
      </c>
      <c r="M59" s="347">
        <v>12.5</v>
      </c>
      <c r="N59" s="347">
        <v>88.5</v>
      </c>
    </row>
    <row r="60" spans="1:14" ht="13.5" thickBot="1" x14ac:dyDescent="0.25">
      <c r="A60" s="687"/>
      <c r="B60" s="36" t="s">
        <v>8</v>
      </c>
      <c r="C60" s="37"/>
      <c r="D60" s="304"/>
      <c r="E60" s="32"/>
      <c r="F60" s="33"/>
      <c r="G60" s="39"/>
      <c r="H60" s="4"/>
      <c r="I60" s="488"/>
      <c r="J60" s="668"/>
      <c r="K60" s="668"/>
      <c r="L60" s="347" t="s">
        <v>158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68"/>
      <c r="K61" s="668"/>
      <c r="L61" s="347" t="s">
        <v>159</v>
      </c>
      <c r="M61" s="347">
        <v>234</v>
      </c>
      <c r="N61" s="347">
        <v>57.6</v>
      </c>
    </row>
    <row r="62" spans="1:14" ht="13.5" thickBot="1" x14ac:dyDescent="0.25">
      <c r="A62" s="688" t="s">
        <v>10</v>
      </c>
      <c r="B62" s="689"/>
      <c r="C62" s="689"/>
      <c r="D62" s="689"/>
      <c r="E62" s="689"/>
      <c r="F62" s="689"/>
      <c r="G62" s="689"/>
      <c r="H62" s="690"/>
      <c r="I62" s="277"/>
      <c r="J62" s="668"/>
      <c r="K62" s="668"/>
      <c r="L62" s="347" t="s">
        <v>160</v>
      </c>
      <c r="M62" s="347">
        <v>288</v>
      </c>
      <c r="N62" s="347">
        <v>54</v>
      </c>
    </row>
    <row r="63" spans="1:14" ht="58.5" customHeight="1" thickBot="1" x14ac:dyDescent="0.25">
      <c r="A63" s="683" t="s">
        <v>275</v>
      </c>
      <c r="B63" s="684"/>
      <c r="C63" s="684"/>
      <c r="D63" s="684"/>
      <c r="E63" s="684"/>
      <c r="F63" s="684"/>
      <c r="G63" s="684"/>
      <c r="H63" s="685"/>
      <c r="I63" s="471"/>
      <c r="J63" s="668"/>
      <c r="K63" s="668"/>
      <c r="L63" s="347" t="s">
        <v>161</v>
      </c>
      <c r="M63" s="347">
        <v>368</v>
      </c>
      <c r="N63" s="347">
        <v>50</v>
      </c>
    </row>
    <row r="64" spans="1:14" x14ac:dyDescent="0.2">
      <c r="A64" s="48"/>
      <c r="B64" s="49" t="s">
        <v>74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68"/>
      <c r="K64" s="668"/>
      <c r="L64" s="347" t="s">
        <v>162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121</v>
      </c>
      <c r="C65" s="55">
        <f>ROUND(C64*10,2)</f>
        <v>0</v>
      </c>
      <c r="D65" s="56" t="s">
        <v>122</v>
      </c>
      <c r="E65" s="57"/>
      <c r="F65" s="57"/>
      <c r="G65" s="57"/>
      <c r="H65" s="282"/>
      <c r="I65" s="277"/>
      <c r="J65" s="668"/>
      <c r="K65" s="668"/>
      <c r="L65" s="347" t="s">
        <v>163</v>
      </c>
      <c r="M65" s="347">
        <v>2255</v>
      </c>
      <c r="N65" s="347" t="s">
        <v>155</v>
      </c>
    </row>
    <row r="66" spans="1:18" ht="15.75" customHeight="1" thickBot="1" x14ac:dyDescent="0.25">
      <c r="A66" s="58"/>
      <c r="B66" s="59" t="s">
        <v>121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86" t="s">
        <v>99</v>
      </c>
      <c r="C67" s="686"/>
      <c r="D67" s="686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264</v>
      </c>
      <c r="C68" s="464"/>
      <c r="D68" s="68"/>
      <c r="E68" s="385" t="s">
        <v>265</v>
      </c>
      <c r="F68" s="69"/>
      <c r="G68" s="70"/>
      <c r="H68" s="302"/>
      <c r="I68" s="278"/>
      <c r="J68" s="669" t="s">
        <v>165</v>
      </c>
      <c r="K68" s="669"/>
      <c r="L68" s="669"/>
      <c r="M68" s="669"/>
      <c r="N68" s="669"/>
    </row>
    <row r="69" spans="1:18" s="71" customFormat="1" ht="39" customHeight="1" x14ac:dyDescent="0.2">
      <c r="A69" s="67">
        <v>2</v>
      </c>
      <c r="B69" s="463" t="s">
        <v>266</v>
      </c>
      <c r="C69" s="464"/>
      <c r="D69" s="68"/>
      <c r="E69" s="385" t="s">
        <v>267</v>
      </c>
      <c r="F69" s="69"/>
      <c r="G69" s="70"/>
      <c r="H69" s="302"/>
      <c r="I69" s="278"/>
      <c r="J69" s="670" t="s">
        <v>164</v>
      </c>
      <c r="K69" s="670"/>
      <c r="L69" s="670"/>
      <c r="M69" s="670"/>
      <c r="N69" s="670"/>
    </row>
    <row r="70" spans="1:18" s="72" customFormat="1" ht="39" customHeight="1" x14ac:dyDescent="0.2">
      <c r="A70" s="67">
        <v>3</v>
      </c>
      <c r="B70" s="463" t="s">
        <v>268</v>
      </c>
      <c r="C70" s="464"/>
      <c r="D70" s="68"/>
      <c r="E70" s="385" t="s">
        <v>269</v>
      </c>
      <c r="F70" s="69"/>
      <c r="G70" s="70"/>
      <c r="H70" s="302"/>
      <c r="I70" s="279"/>
      <c r="J70" s="671" t="s">
        <v>166</v>
      </c>
      <c r="K70" s="671"/>
      <c r="L70" s="671"/>
      <c r="M70" s="671"/>
      <c r="N70" s="671"/>
    </row>
    <row r="71" spans="1:18" s="72" customFormat="1" ht="39" customHeight="1" x14ac:dyDescent="0.2">
      <c r="A71" s="67">
        <v>4</v>
      </c>
      <c r="B71" s="463" t="s">
        <v>270</v>
      </c>
      <c r="C71" s="464"/>
      <c r="D71" s="68"/>
      <c r="E71" s="385" t="s">
        <v>271</v>
      </c>
      <c r="F71" s="69"/>
      <c r="G71" s="70"/>
      <c r="H71" s="302"/>
      <c r="I71" s="279"/>
      <c r="J71" s="671" t="s">
        <v>167</v>
      </c>
      <c r="K71" s="671"/>
      <c r="L71" s="671"/>
      <c r="M71" s="671"/>
      <c r="N71" s="671"/>
    </row>
    <row r="72" spans="1:18" s="72" customFormat="1" ht="39" customHeight="1" thickBot="1" x14ac:dyDescent="0.25">
      <c r="A72" s="73">
        <v>5</v>
      </c>
      <c r="B72" s="465" t="s">
        <v>272</v>
      </c>
      <c r="C72" s="466"/>
      <c r="D72" s="74"/>
      <c r="E72" s="385" t="s">
        <v>273</v>
      </c>
      <c r="F72" s="69"/>
      <c r="G72" s="70"/>
      <c r="H72" s="302"/>
      <c r="I72" s="279"/>
      <c r="J72" s="667" t="s">
        <v>168</v>
      </c>
      <c r="K72" s="667"/>
      <c r="L72" s="667"/>
      <c r="M72" s="667"/>
      <c r="N72" s="667"/>
    </row>
    <row r="73" spans="1:18" s="307" customFormat="1" ht="13.5" thickBot="1" x14ac:dyDescent="0.25">
      <c r="A73" s="75"/>
      <c r="B73" s="691" t="s">
        <v>11</v>
      </c>
      <c r="C73" s="692"/>
      <c r="D73" s="692"/>
      <c r="E73" s="692"/>
      <c r="F73" s="692"/>
      <c r="G73" s="693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86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180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82" t="s">
        <v>98</v>
      </c>
      <c r="C75" s="682"/>
      <c r="D75" s="682"/>
      <c r="E75" s="27" t="s">
        <v>123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53:D53"/>
    <mergeCell ref="B52:G52"/>
    <mergeCell ref="A54:H54"/>
    <mergeCell ref="A34:H34"/>
    <mergeCell ref="A35:A38"/>
    <mergeCell ref="A39:H39"/>
    <mergeCell ref="A40:A43"/>
    <mergeCell ref="A44:A46"/>
    <mergeCell ref="B75:D75"/>
    <mergeCell ref="A63:H63"/>
    <mergeCell ref="B67:D67"/>
    <mergeCell ref="B57:C57"/>
    <mergeCell ref="A58:A60"/>
    <mergeCell ref="A62:H62"/>
    <mergeCell ref="B73:G73"/>
    <mergeCell ref="A6:H6"/>
    <mergeCell ref="A8:H8"/>
    <mergeCell ref="A11:H11"/>
    <mergeCell ref="A12:H12"/>
    <mergeCell ref="B14:C14"/>
    <mergeCell ref="A9:H9"/>
    <mergeCell ref="A10:H10"/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0" zoomScaleNormal="150" zoomScaleSheetLayoutView="80" workbookViewId="0">
      <selection activeCell="C76" sqref="C76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709" t="s">
        <v>75</v>
      </c>
      <c r="B5" s="709"/>
      <c r="C5" s="709"/>
      <c r="D5" s="709"/>
      <c r="E5" s="709"/>
      <c r="F5" s="709"/>
      <c r="G5" s="709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11"/>
      <c r="C7" s="711"/>
      <c r="D7" s="711"/>
      <c r="E7" s="711"/>
      <c r="F7" s="711"/>
      <c r="G7" s="711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714" t="s">
        <v>93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89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91</v>
      </c>
      <c r="D12" s="155" t="s">
        <v>90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80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80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713" t="s">
        <v>195</v>
      </c>
      <c r="B28" s="713"/>
      <c r="C28" s="713"/>
      <c r="D28" s="713"/>
      <c r="E28" s="713"/>
      <c r="F28" s="713"/>
      <c r="G28" s="713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196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zoomScale="80" zoomScaleNormal="100" zoomScaleSheetLayoutView="80" workbookViewId="0">
      <selection activeCell="F3" sqref="F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728"/>
      <c r="G1" s="728"/>
      <c r="H1" s="728"/>
      <c r="I1" s="467"/>
    </row>
    <row r="2" spans="1:17" x14ac:dyDescent="0.2">
      <c r="A2" s="72"/>
      <c r="B2" s="72"/>
      <c r="C2" s="72"/>
      <c r="D2" s="388"/>
      <c r="E2" s="72"/>
      <c r="F2" s="728"/>
      <c r="G2" s="728"/>
      <c r="H2" s="728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729" t="s">
        <v>100</v>
      </c>
      <c r="B5" s="729"/>
      <c r="C5" s="729"/>
      <c r="D5" s="729"/>
      <c r="E5" s="729"/>
      <c r="F5" s="729"/>
      <c r="G5" s="729"/>
      <c r="H5" s="729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730" t="s">
        <v>101</v>
      </c>
      <c r="B7" s="730"/>
      <c r="C7" s="730"/>
      <c r="D7" s="730"/>
      <c r="E7" s="730"/>
      <c r="F7" s="730"/>
      <c r="G7" s="730"/>
      <c r="H7" s="730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7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1"/>
      <c r="C9" s="731"/>
      <c r="D9" s="731"/>
      <c r="E9" s="731"/>
      <c r="F9" s="731"/>
      <c r="G9" s="731"/>
      <c r="H9" s="731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725" t="s">
        <v>214</v>
      </c>
      <c r="B11" s="726"/>
      <c r="C11" s="726"/>
      <c r="D11" s="726"/>
      <c r="E11" s="726"/>
      <c r="F11" s="726"/>
      <c r="G11" s="726"/>
      <c r="H11" s="727"/>
      <c r="I11" s="472"/>
    </row>
    <row r="12" spans="1:17" ht="26.25" thickBot="1" x14ac:dyDescent="0.25">
      <c r="A12" s="196" t="s">
        <v>49</v>
      </c>
      <c r="B12" s="715" t="s">
        <v>50</v>
      </c>
      <c r="C12" s="716"/>
      <c r="D12" s="197" t="s">
        <v>51</v>
      </c>
      <c r="E12" s="197" t="s">
        <v>215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102</v>
      </c>
      <c r="C14" s="494" t="s">
        <v>116</v>
      </c>
      <c r="D14" s="495"/>
      <c r="E14" s="496" t="s">
        <v>334</v>
      </c>
      <c r="F14" s="497"/>
      <c r="G14" s="497"/>
      <c r="H14" s="498"/>
      <c r="I14" s="202"/>
      <c r="J14" s="400" t="s">
        <v>115</v>
      </c>
      <c r="K14" s="202">
        <v>820</v>
      </c>
      <c r="L14" s="401" t="s">
        <v>116</v>
      </c>
      <c r="M14" s="203">
        <v>482</v>
      </c>
      <c r="N14" s="402" t="s">
        <v>115</v>
      </c>
      <c r="O14" s="403">
        <v>1229</v>
      </c>
      <c r="P14" s="403" t="s">
        <v>276</v>
      </c>
      <c r="Q14" s="232"/>
    </row>
    <row r="15" spans="1:17" ht="41.25" customHeight="1" x14ac:dyDescent="0.2">
      <c r="A15" s="96">
        <v>2</v>
      </c>
      <c r="B15" s="212" t="s">
        <v>103</v>
      </c>
      <c r="C15" s="480" t="s">
        <v>116</v>
      </c>
      <c r="D15" s="213"/>
      <c r="E15" s="207" t="s">
        <v>335</v>
      </c>
      <c r="F15" s="214"/>
      <c r="G15" s="214"/>
      <c r="H15" s="200"/>
      <c r="I15" s="202"/>
      <c r="J15" s="400" t="s">
        <v>115</v>
      </c>
      <c r="K15" s="202">
        <v>1326</v>
      </c>
      <c r="L15" s="401" t="s">
        <v>116</v>
      </c>
      <c r="M15" s="203">
        <v>780</v>
      </c>
      <c r="N15" s="402" t="s">
        <v>115</v>
      </c>
      <c r="O15" s="403">
        <v>1724</v>
      </c>
      <c r="P15" s="403" t="s">
        <v>277</v>
      </c>
      <c r="Q15" s="232"/>
    </row>
    <row r="16" spans="1:17" x14ac:dyDescent="0.2">
      <c r="A16" s="96"/>
      <c r="B16" s="404" t="s">
        <v>104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116</v>
      </c>
      <c r="D17" s="213"/>
      <c r="E17" s="207" t="s">
        <v>336</v>
      </c>
      <c r="F17" s="214"/>
      <c r="G17" s="214"/>
      <c r="H17" s="200"/>
      <c r="I17" s="202"/>
      <c r="J17" s="400" t="s">
        <v>115</v>
      </c>
      <c r="K17" s="202">
        <v>484</v>
      </c>
      <c r="L17" s="401" t="s">
        <v>116</v>
      </c>
      <c r="M17" s="203">
        <v>484</v>
      </c>
      <c r="N17" s="402" t="s">
        <v>115</v>
      </c>
      <c r="O17" s="403">
        <v>1211</v>
      </c>
      <c r="P17" s="403" t="s">
        <v>278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216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217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218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219</v>
      </c>
      <c r="C21" s="209" t="s">
        <v>58</v>
      </c>
      <c r="D21" s="210"/>
      <c r="E21" s="484" t="s">
        <v>220</v>
      </c>
      <c r="F21" s="481"/>
      <c r="G21" s="213"/>
      <c r="H21" s="1"/>
      <c r="I21" s="202"/>
      <c r="J21" s="409" t="s">
        <v>117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105</v>
      </c>
      <c r="C22" s="480" t="s">
        <v>116</v>
      </c>
      <c r="D22" s="210"/>
      <c r="E22" s="484" t="s">
        <v>337</v>
      </c>
      <c r="F22" s="211"/>
      <c r="G22" s="214"/>
      <c r="H22" s="1"/>
      <c r="I22" s="202"/>
      <c r="J22" s="400" t="s">
        <v>115</v>
      </c>
      <c r="K22" s="203">
        <v>1241</v>
      </c>
      <c r="L22" s="401" t="s">
        <v>116</v>
      </c>
      <c r="M22" s="203">
        <v>689</v>
      </c>
      <c r="N22" s="407"/>
      <c r="O22" s="400" t="s">
        <v>115</v>
      </c>
      <c r="P22" s="203">
        <v>1241</v>
      </c>
    </row>
    <row r="23" spans="1:17" ht="25.5" x14ac:dyDescent="0.2">
      <c r="A23" s="482">
        <v>9</v>
      </c>
      <c r="B23" s="410" t="s">
        <v>106</v>
      </c>
      <c r="C23" s="411" t="s">
        <v>221</v>
      </c>
      <c r="D23" s="412"/>
      <c r="E23" s="413" t="s">
        <v>222</v>
      </c>
      <c r="F23" s="414"/>
      <c r="G23" s="485"/>
      <c r="H23" s="1"/>
      <c r="I23" s="475"/>
    </row>
    <row r="24" spans="1:17" x14ac:dyDescent="0.2">
      <c r="A24" s="415"/>
      <c r="B24" s="416" t="s">
        <v>223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107</v>
      </c>
      <c r="C25" s="421" t="s">
        <v>224</v>
      </c>
      <c r="D25" s="210"/>
      <c r="E25" s="484" t="s">
        <v>225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208</v>
      </c>
      <c r="C26" s="98" t="s">
        <v>226</v>
      </c>
      <c r="D26" s="213"/>
      <c r="E26" s="207" t="s">
        <v>227</v>
      </c>
      <c r="F26" s="214"/>
      <c r="G26" s="214"/>
      <c r="H26" s="200"/>
      <c r="I26" s="475"/>
    </row>
    <row r="27" spans="1:17" ht="25.5" x14ac:dyDescent="0.2">
      <c r="A27" s="423" t="s">
        <v>108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124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125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109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202</v>
      </c>
      <c r="C31" s="427">
        <v>0.3</v>
      </c>
      <c r="D31" s="213"/>
      <c r="E31" s="207" t="s">
        <v>228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110</v>
      </c>
      <c r="C32" s="427">
        <v>0.14000000000000001</v>
      </c>
      <c r="D32" s="213"/>
      <c r="E32" s="207" t="s">
        <v>229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111</v>
      </c>
      <c r="C33" s="427">
        <v>0.14000000000000001</v>
      </c>
      <c r="D33" s="213"/>
      <c r="E33" s="207" t="s">
        <v>230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231</v>
      </c>
      <c r="C34" s="214" t="s">
        <v>232</v>
      </c>
      <c r="D34" s="213"/>
      <c r="E34" s="207" t="s">
        <v>233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234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112</v>
      </c>
      <c r="C36" s="214" t="s">
        <v>113</v>
      </c>
      <c r="D36" s="213"/>
      <c r="E36" s="207" t="s">
        <v>235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113</v>
      </c>
      <c r="D37" s="431"/>
      <c r="E37" s="483" t="s">
        <v>236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237</v>
      </c>
      <c r="C38" s="433">
        <v>0.4</v>
      </c>
      <c r="D38" s="431"/>
      <c r="E38" s="483" t="s">
        <v>238</v>
      </c>
      <c r="F38" s="485"/>
      <c r="G38" s="487"/>
      <c r="H38" s="434"/>
      <c r="I38" s="478"/>
    </row>
    <row r="39" spans="1:10" x14ac:dyDescent="0.2">
      <c r="A39" s="435"/>
      <c r="B39" s="436" t="s">
        <v>239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240</v>
      </c>
      <c r="C40" s="214" t="s">
        <v>241</v>
      </c>
      <c r="D40" s="438"/>
      <c r="E40" s="207" t="s">
        <v>242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243</v>
      </c>
      <c r="C41" s="433">
        <v>0.25</v>
      </c>
      <c r="D41" s="431"/>
      <c r="E41" s="483" t="s">
        <v>244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245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72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717">
        <v>22</v>
      </c>
      <c r="B44" s="719" t="s">
        <v>246</v>
      </c>
      <c r="C44" s="721" t="s">
        <v>247</v>
      </c>
      <c r="D44" s="723"/>
      <c r="E44" s="483" t="s">
        <v>248</v>
      </c>
      <c r="F44" s="485"/>
      <c r="G44" s="485"/>
      <c r="H44" s="500"/>
      <c r="I44" s="475"/>
    </row>
    <row r="45" spans="1:10" ht="21" customHeight="1" x14ac:dyDescent="0.2">
      <c r="A45" s="718"/>
      <c r="B45" s="720"/>
      <c r="C45" s="722"/>
      <c r="D45" s="724"/>
      <c r="E45" s="484" t="s">
        <v>249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251</v>
      </c>
      <c r="C46" s="485" t="s">
        <v>250</v>
      </c>
      <c r="D46" s="487"/>
      <c r="E46" s="483" t="s">
        <v>252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253</v>
      </c>
      <c r="C47" s="485" t="s">
        <v>250</v>
      </c>
      <c r="D47" s="487"/>
      <c r="E47" s="483" t="s">
        <v>254</v>
      </c>
      <c r="F47" s="485"/>
      <c r="G47" s="214"/>
      <c r="H47" s="200"/>
      <c r="I47" s="475"/>
    </row>
    <row r="48" spans="1:10" ht="25.5" x14ac:dyDescent="0.2">
      <c r="A48" s="717">
        <v>24</v>
      </c>
      <c r="B48" s="719" t="s">
        <v>191</v>
      </c>
      <c r="C48" s="721" t="s">
        <v>247</v>
      </c>
      <c r="D48" s="723"/>
      <c r="E48" s="483" t="s">
        <v>255</v>
      </c>
      <c r="F48" s="485"/>
      <c r="G48" s="485"/>
      <c r="H48" s="500"/>
      <c r="I48" s="475"/>
    </row>
    <row r="49" spans="1:9" x14ac:dyDescent="0.2">
      <c r="A49" s="718"/>
      <c r="B49" s="720"/>
      <c r="C49" s="722"/>
      <c r="D49" s="724"/>
      <c r="E49" s="484" t="s">
        <v>249</v>
      </c>
      <c r="F49" s="486"/>
      <c r="G49" s="486"/>
      <c r="H49" s="449"/>
      <c r="I49" s="475"/>
    </row>
    <row r="50" spans="1:9" ht="25.5" x14ac:dyDescent="0.2">
      <c r="A50" s="717">
        <v>25</v>
      </c>
      <c r="B50" s="719" t="s">
        <v>256</v>
      </c>
      <c r="C50" s="721" t="s">
        <v>247</v>
      </c>
      <c r="D50" s="723"/>
      <c r="E50" s="483" t="s">
        <v>257</v>
      </c>
      <c r="F50" s="485"/>
      <c r="G50" s="485"/>
      <c r="H50" s="500"/>
      <c r="I50" s="475"/>
    </row>
    <row r="51" spans="1:9" x14ac:dyDescent="0.2">
      <c r="A51" s="718"/>
      <c r="B51" s="720"/>
      <c r="C51" s="722"/>
      <c r="D51" s="724"/>
      <c r="E51" s="484" t="s">
        <v>249</v>
      </c>
      <c r="F51" s="486"/>
      <c r="G51" s="486"/>
      <c r="H51" s="449"/>
      <c r="I51" s="475"/>
    </row>
    <row r="52" spans="1:9" ht="25.5" x14ac:dyDescent="0.2">
      <c r="A52" s="717">
        <v>26</v>
      </c>
      <c r="B52" s="719" t="s">
        <v>192</v>
      </c>
      <c r="C52" s="721" t="s">
        <v>247</v>
      </c>
      <c r="D52" s="723"/>
      <c r="E52" s="483" t="s">
        <v>258</v>
      </c>
      <c r="F52" s="485"/>
      <c r="G52" s="485"/>
      <c r="H52" s="500"/>
      <c r="I52" s="475"/>
    </row>
    <row r="53" spans="1:9" x14ac:dyDescent="0.2">
      <c r="A53" s="718"/>
      <c r="B53" s="720"/>
      <c r="C53" s="722"/>
      <c r="D53" s="724"/>
      <c r="E53" s="484" t="s">
        <v>249</v>
      </c>
      <c r="F53" s="486"/>
      <c r="G53" s="486"/>
      <c r="H53" s="499"/>
    </row>
    <row r="54" spans="1:9" x14ac:dyDescent="0.2">
      <c r="A54" s="96"/>
      <c r="B54" s="54" t="s">
        <v>259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260</v>
      </c>
      <c r="F55" s="214"/>
      <c r="G55" s="452"/>
      <c r="H55" s="1"/>
      <c r="I55" s="475"/>
    </row>
    <row r="56" spans="1:9" x14ac:dyDescent="0.2">
      <c r="A56" s="96"/>
      <c r="B56" s="54" t="s">
        <v>114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261</v>
      </c>
      <c r="F57" s="452"/>
      <c r="G57" s="452"/>
      <c r="H57" s="1"/>
      <c r="I57" s="475"/>
    </row>
    <row r="58" spans="1:9" x14ac:dyDescent="0.2">
      <c r="A58" s="96"/>
      <c r="B58" s="207" t="s">
        <v>262</v>
      </c>
      <c r="C58" s="450">
        <v>2.5700000000000001E-2</v>
      </c>
      <c r="D58" s="451"/>
      <c r="E58" s="207" t="s">
        <v>263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274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A11:H11"/>
    <mergeCell ref="F1:H1"/>
    <mergeCell ref="F2:H2"/>
    <mergeCell ref="A5:H5"/>
    <mergeCell ref="A7:H7"/>
    <mergeCell ref="A9:H9"/>
    <mergeCell ref="B12:C12"/>
    <mergeCell ref="A44:A45"/>
    <mergeCell ref="B44:B45"/>
    <mergeCell ref="C44:C45"/>
    <mergeCell ref="D44:D4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733"/>
      <c r="G4" s="733"/>
      <c r="H4" s="733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709" t="s">
        <v>190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73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5"/>
      <c r="C9" s="735"/>
      <c r="D9" s="735"/>
      <c r="E9" s="735"/>
      <c r="F9" s="735"/>
      <c r="G9" s="735"/>
      <c r="H9" s="735"/>
      <c r="J9" s="109" t="s">
        <v>128</v>
      </c>
      <c r="K9" s="109" t="s">
        <v>129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736" t="s">
        <v>94</v>
      </c>
      <c r="B11" s="736"/>
      <c r="C11" s="736"/>
      <c r="D11" s="736"/>
      <c r="E11" s="736"/>
      <c r="F11" s="736"/>
      <c r="G11" s="736"/>
      <c r="H11" s="736"/>
      <c r="J11" s="109" t="s">
        <v>130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131</v>
      </c>
      <c r="K12" s="109">
        <v>4500</v>
      </c>
    </row>
    <row r="13" spans="1:11" x14ac:dyDescent="0.2">
      <c r="A13" s="732" t="s">
        <v>77</v>
      </c>
      <c r="B13" s="732"/>
      <c r="C13" s="732"/>
      <c r="D13" s="732"/>
      <c r="E13" s="732"/>
      <c r="F13" s="732"/>
      <c r="G13" s="732"/>
      <c r="H13" s="732"/>
      <c r="J13" s="109" t="s">
        <v>132</v>
      </c>
      <c r="K13" s="109">
        <v>8000</v>
      </c>
    </row>
    <row r="14" spans="1:11" x14ac:dyDescent="0.2">
      <c r="A14" s="732" t="s">
        <v>144</v>
      </c>
      <c r="B14" s="732"/>
      <c r="C14" s="732"/>
      <c r="D14" s="732"/>
      <c r="E14" s="732"/>
      <c r="F14" s="732"/>
      <c r="G14" s="732"/>
      <c r="H14" s="732"/>
      <c r="J14" s="109" t="s">
        <v>133</v>
      </c>
      <c r="K14" s="109">
        <v>16500</v>
      </c>
    </row>
    <row r="15" spans="1:11" x14ac:dyDescent="0.2">
      <c r="A15" s="732" t="s">
        <v>78</v>
      </c>
      <c r="B15" s="732"/>
      <c r="C15" s="732"/>
      <c r="D15" s="732"/>
      <c r="E15" s="732"/>
      <c r="F15" s="732"/>
      <c r="G15" s="732"/>
      <c r="H15" s="732"/>
      <c r="J15" s="109" t="s">
        <v>134</v>
      </c>
      <c r="K15" s="109">
        <v>23000</v>
      </c>
    </row>
    <row r="16" spans="1:11" x14ac:dyDescent="0.2">
      <c r="A16" s="732" t="s">
        <v>279</v>
      </c>
      <c r="B16" s="732"/>
      <c r="C16" s="732"/>
      <c r="D16" s="732"/>
      <c r="E16" s="732"/>
      <c r="F16" s="732"/>
      <c r="G16" s="732"/>
      <c r="H16" s="732"/>
      <c r="I16" s="479"/>
      <c r="J16" s="109" t="s">
        <v>135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136</v>
      </c>
      <c r="K17" s="109">
        <v>42000</v>
      </c>
    </row>
    <row r="18" spans="1:11" ht="25.5" x14ac:dyDescent="0.2">
      <c r="A18" s="217" t="s">
        <v>17</v>
      </c>
      <c r="B18" s="743" t="s">
        <v>3</v>
      </c>
      <c r="C18" s="743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138</v>
      </c>
      <c r="K18" s="109">
        <v>55120</v>
      </c>
    </row>
    <row r="19" spans="1:11" ht="60.75" customHeight="1" x14ac:dyDescent="0.2">
      <c r="A19" s="221"/>
      <c r="B19" s="744" t="s">
        <v>137</v>
      </c>
      <c r="C19" s="744"/>
      <c r="D19" s="222"/>
      <c r="E19" s="223"/>
      <c r="F19" s="224"/>
      <c r="G19" s="70"/>
      <c r="H19" s="225"/>
    </row>
    <row r="20" spans="1:11" ht="69" customHeight="1" x14ac:dyDescent="0.2">
      <c r="A20" s="226"/>
      <c r="B20" s="745" t="s">
        <v>211</v>
      </c>
      <c r="C20" s="745"/>
      <c r="D20" s="227"/>
      <c r="E20" s="343" t="s">
        <v>212</v>
      </c>
      <c r="F20" s="229"/>
      <c r="G20" s="230"/>
      <c r="H20" s="231"/>
    </row>
    <row r="21" spans="1:11" ht="33.75" customHeight="1" x14ac:dyDescent="0.2">
      <c r="A21" s="226"/>
      <c r="B21" s="745" t="s">
        <v>41</v>
      </c>
      <c r="C21" s="745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737" t="s">
        <v>79</v>
      </c>
      <c r="C23" s="738"/>
      <c r="D23" s="739"/>
      <c r="E23" s="112" t="s">
        <v>145</v>
      </c>
      <c r="F23" s="113">
        <v>3.351</v>
      </c>
      <c r="G23" s="114" t="s">
        <v>82</v>
      </c>
      <c r="H23" s="115">
        <v>96508.800000000003</v>
      </c>
      <c r="J23" s="109" t="s">
        <v>139</v>
      </c>
      <c r="K23" s="109" t="s">
        <v>139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140</v>
      </c>
      <c r="K24" s="109" t="s">
        <v>140</v>
      </c>
    </row>
    <row r="25" spans="1:11" s="72" customFormat="1" ht="115.5" hidden="1" thickBot="1" x14ac:dyDescent="0.25">
      <c r="A25" s="120"/>
      <c r="B25" s="740" t="s">
        <v>65</v>
      </c>
      <c r="C25" s="741"/>
      <c r="D25" s="742"/>
      <c r="E25" s="121" t="s">
        <v>146</v>
      </c>
      <c r="F25" s="122">
        <v>1</v>
      </c>
      <c r="G25" s="123" t="s">
        <v>83</v>
      </c>
      <c r="H25" s="124">
        <v>96508.800000000003</v>
      </c>
      <c r="I25" s="125"/>
      <c r="J25" s="109" t="s">
        <v>141</v>
      </c>
      <c r="K25" s="109" t="s">
        <v>141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84</v>
      </c>
      <c r="H26" s="124">
        <v>17371.580000000002</v>
      </c>
      <c r="I26" s="131"/>
      <c r="J26" s="109" t="s">
        <v>142</v>
      </c>
      <c r="K26" s="109" t="s">
        <v>142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143</v>
      </c>
      <c r="K27" s="109" t="s">
        <v>143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>
      <selection activeCell="G1" sqref="G1:G3"/>
    </sheetView>
  </sheetViews>
  <sheetFormatPr defaultRowHeight="15" x14ac:dyDescent="0.2"/>
  <cols>
    <col min="1" max="1" width="3.85546875" style="592" customWidth="1"/>
    <col min="2" max="2" width="28.5703125" style="592" customWidth="1"/>
    <col min="3" max="3" width="11.28515625" style="592" customWidth="1"/>
    <col min="4" max="4" width="12" style="594" customWidth="1"/>
    <col min="5" max="5" width="28.28515625" style="592" customWidth="1"/>
    <col min="6" max="6" width="7.28515625" style="595" customWidth="1"/>
    <col min="7" max="7" width="18.42578125" style="592" customWidth="1"/>
    <col min="8" max="8" width="16.85546875" style="606" customWidth="1"/>
    <col min="9" max="9" width="15" style="598" customWidth="1"/>
    <col min="10" max="10" width="47.42578125" style="592" customWidth="1"/>
    <col min="11" max="256" width="9.140625" style="592"/>
    <col min="257" max="257" width="3.85546875" style="592" customWidth="1"/>
    <col min="258" max="258" width="28.5703125" style="592" customWidth="1"/>
    <col min="259" max="259" width="11.28515625" style="592" customWidth="1"/>
    <col min="260" max="260" width="13.140625" style="592" customWidth="1"/>
    <col min="261" max="261" width="28.28515625" style="592" customWidth="1"/>
    <col min="262" max="262" width="7.28515625" style="592" customWidth="1"/>
    <col min="263" max="263" width="22.7109375" style="592" customWidth="1"/>
    <col min="264" max="264" width="16.85546875" style="592" customWidth="1"/>
    <col min="265" max="265" width="15" style="592" customWidth="1"/>
    <col min="266" max="266" width="47.42578125" style="592" customWidth="1"/>
    <col min="267" max="512" width="9.140625" style="592"/>
    <col min="513" max="513" width="3.85546875" style="592" customWidth="1"/>
    <col min="514" max="514" width="28.5703125" style="592" customWidth="1"/>
    <col min="515" max="515" width="11.28515625" style="592" customWidth="1"/>
    <col min="516" max="516" width="13.140625" style="592" customWidth="1"/>
    <col min="517" max="517" width="28.28515625" style="592" customWidth="1"/>
    <col min="518" max="518" width="7.28515625" style="592" customWidth="1"/>
    <col min="519" max="519" width="22.7109375" style="592" customWidth="1"/>
    <col min="520" max="520" width="16.85546875" style="592" customWidth="1"/>
    <col min="521" max="521" width="15" style="592" customWidth="1"/>
    <col min="522" max="522" width="47.42578125" style="592" customWidth="1"/>
    <col min="523" max="768" width="9.140625" style="592"/>
    <col min="769" max="769" width="3.85546875" style="592" customWidth="1"/>
    <col min="770" max="770" width="28.5703125" style="592" customWidth="1"/>
    <col min="771" max="771" width="11.28515625" style="592" customWidth="1"/>
    <col min="772" max="772" width="13.140625" style="592" customWidth="1"/>
    <col min="773" max="773" width="28.28515625" style="592" customWidth="1"/>
    <col min="774" max="774" width="7.28515625" style="592" customWidth="1"/>
    <col min="775" max="775" width="22.7109375" style="592" customWidth="1"/>
    <col min="776" max="776" width="16.85546875" style="592" customWidth="1"/>
    <col min="777" max="777" width="15" style="592" customWidth="1"/>
    <col min="778" max="778" width="47.42578125" style="592" customWidth="1"/>
    <col min="779" max="1024" width="9.140625" style="592"/>
    <col min="1025" max="1025" width="3.85546875" style="592" customWidth="1"/>
    <col min="1026" max="1026" width="28.5703125" style="592" customWidth="1"/>
    <col min="1027" max="1027" width="11.28515625" style="592" customWidth="1"/>
    <col min="1028" max="1028" width="13.140625" style="592" customWidth="1"/>
    <col min="1029" max="1029" width="28.28515625" style="592" customWidth="1"/>
    <col min="1030" max="1030" width="7.28515625" style="592" customWidth="1"/>
    <col min="1031" max="1031" width="22.7109375" style="592" customWidth="1"/>
    <col min="1032" max="1032" width="16.85546875" style="592" customWidth="1"/>
    <col min="1033" max="1033" width="15" style="592" customWidth="1"/>
    <col min="1034" max="1034" width="47.42578125" style="592" customWidth="1"/>
    <col min="1035" max="1280" width="9.140625" style="592"/>
    <col min="1281" max="1281" width="3.85546875" style="592" customWidth="1"/>
    <col min="1282" max="1282" width="28.5703125" style="592" customWidth="1"/>
    <col min="1283" max="1283" width="11.28515625" style="592" customWidth="1"/>
    <col min="1284" max="1284" width="13.140625" style="592" customWidth="1"/>
    <col min="1285" max="1285" width="28.28515625" style="592" customWidth="1"/>
    <col min="1286" max="1286" width="7.28515625" style="592" customWidth="1"/>
    <col min="1287" max="1287" width="22.7109375" style="592" customWidth="1"/>
    <col min="1288" max="1288" width="16.85546875" style="592" customWidth="1"/>
    <col min="1289" max="1289" width="15" style="592" customWidth="1"/>
    <col min="1290" max="1290" width="47.42578125" style="592" customWidth="1"/>
    <col min="1291" max="1536" width="9.140625" style="592"/>
    <col min="1537" max="1537" width="3.85546875" style="592" customWidth="1"/>
    <col min="1538" max="1538" width="28.5703125" style="592" customWidth="1"/>
    <col min="1539" max="1539" width="11.28515625" style="592" customWidth="1"/>
    <col min="1540" max="1540" width="13.140625" style="592" customWidth="1"/>
    <col min="1541" max="1541" width="28.28515625" style="592" customWidth="1"/>
    <col min="1542" max="1542" width="7.28515625" style="592" customWidth="1"/>
    <col min="1543" max="1543" width="22.7109375" style="592" customWidth="1"/>
    <col min="1544" max="1544" width="16.85546875" style="592" customWidth="1"/>
    <col min="1545" max="1545" width="15" style="592" customWidth="1"/>
    <col min="1546" max="1546" width="47.42578125" style="592" customWidth="1"/>
    <col min="1547" max="1792" width="9.140625" style="592"/>
    <col min="1793" max="1793" width="3.85546875" style="592" customWidth="1"/>
    <col min="1794" max="1794" width="28.5703125" style="592" customWidth="1"/>
    <col min="1795" max="1795" width="11.28515625" style="592" customWidth="1"/>
    <col min="1796" max="1796" width="13.140625" style="592" customWidth="1"/>
    <col min="1797" max="1797" width="28.28515625" style="592" customWidth="1"/>
    <col min="1798" max="1798" width="7.28515625" style="592" customWidth="1"/>
    <col min="1799" max="1799" width="22.7109375" style="592" customWidth="1"/>
    <col min="1800" max="1800" width="16.85546875" style="592" customWidth="1"/>
    <col min="1801" max="1801" width="15" style="592" customWidth="1"/>
    <col min="1802" max="1802" width="47.42578125" style="592" customWidth="1"/>
    <col min="1803" max="2048" width="9.140625" style="592"/>
    <col min="2049" max="2049" width="3.85546875" style="592" customWidth="1"/>
    <col min="2050" max="2050" width="28.5703125" style="592" customWidth="1"/>
    <col min="2051" max="2051" width="11.28515625" style="592" customWidth="1"/>
    <col min="2052" max="2052" width="13.140625" style="592" customWidth="1"/>
    <col min="2053" max="2053" width="28.28515625" style="592" customWidth="1"/>
    <col min="2054" max="2054" width="7.28515625" style="592" customWidth="1"/>
    <col min="2055" max="2055" width="22.7109375" style="592" customWidth="1"/>
    <col min="2056" max="2056" width="16.85546875" style="592" customWidth="1"/>
    <col min="2057" max="2057" width="15" style="592" customWidth="1"/>
    <col min="2058" max="2058" width="47.42578125" style="592" customWidth="1"/>
    <col min="2059" max="2304" width="9.140625" style="592"/>
    <col min="2305" max="2305" width="3.85546875" style="592" customWidth="1"/>
    <col min="2306" max="2306" width="28.5703125" style="592" customWidth="1"/>
    <col min="2307" max="2307" width="11.28515625" style="592" customWidth="1"/>
    <col min="2308" max="2308" width="13.140625" style="592" customWidth="1"/>
    <col min="2309" max="2309" width="28.28515625" style="592" customWidth="1"/>
    <col min="2310" max="2310" width="7.28515625" style="592" customWidth="1"/>
    <col min="2311" max="2311" width="22.7109375" style="592" customWidth="1"/>
    <col min="2312" max="2312" width="16.85546875" style="592" customWidth="1"/>
    <col min="2313" max="2313" width="15" style="592" customWidth="1"/>
    <col min="2314" max="2314" width="47.42578125" style="592" customWidth="1"/>
    <col min="2315" max="2560" width="9.140625" style="592"/>
    <col min="2561" max="2561" width="3.85546875" style="592" customWidth="1"/>
    <col min="2562" max="2562" width="28.5703125" style="592" customWidth="1"/>
    <col min="2563" max="2563" width="11.28515625" style="592" customWidth="1"/>
    <col min="2564" max="2564" width="13.140625" style="592" customWidth="1"/>
    <col min="2565" max="2565" width="28.28515625" style="592" customWidth="1"/>
    <col min="2566" max="2566" width="7.28515625" style="592" customWidth="1"/>
    <col min="2567" max="2567" width="22.7109375" style="592" customWidth="1"/>
    <col min="2568" max="2568" width="16.85546875" style="592" customWidth="1"/>
    <col min="2569" max="2569" width="15" style="592" customWidth="1"/>
    <col min="2570" max="2570" width="47.42578125" style="592" customWidth="1"/>
    <col min="2571" max="2816" width="9.140625" style="592"/>
    <col min="2817" max="2817" width="3.85546875" style="592" customWidth="1"/>
    <col min="2818" max="2818" width="28.5703125" style="592" customWidth="1"/>
    <col min="2819" max="2819" width="11.28515625" style="592" customWidth="1"/>
    <col min="2820" max="2820" width="13.140625" style="592" customWidth="1"/>
    <col min="2821" max="2821" width="28.28515625" style="592" customWidth="1"/>
    <col min="2822" max="2822" width="7.28515625" style="592" customWidth="1"/>
    <col min="2823" max="2823" width="22.7109375" style="592" customWidth="1"/>
    <col min="2824" max="2824" width="16.85546875" style="592" customWidth="1"/>
    <col min="2825" max="2825" width="15" style="592" customWidth="1"/>
    <col min="2826" max="2826" width="47.42578125" style="592" customWidth="1"/>
    <col min="2827" max="3072" width="9.140625" style="592"/>
    <col min="3073" max="3073" width="3.85546875" style="592" customWidth="1"/>
    <col min="3074" max="3074" width="28.5703125" style="592" customWidth="1"/>
    <col min="3075" max="3075" width="11.28515625" style="592" customWidth="1"/>
    <col min="3076" max="3076" width="13.140625" style="592" customWidth="1"/>
    <col min="3077" max="3077" width="28.28515625" style="592" customWidth="1"/>
    <col min="3078" max="3078" width="7.28515625" style="592" customWidth="1"/>
    <col min="3079" max="3079" width="22.7109375" style="592" customWidth="1"/>
    <col min="3080" max="3080" width="16.85546875" style="592" customWidth="1"/>
    <col min="3081" max="3081" width="15" style="592" customWidth="1"/>
    <col min="3082" max="3082" width="47.42578125" style="592" customWidth="1"/>
    <col min="3083" max="3328" width="9.140625" style="592"/>
    <col min="3329" max="3329" width="3.85546875" style="592" customWidth="1"/>
    <col min="3330" max="3330" width="28.5703125" style="592" customWidth="1"/>
    <col min="3331" max="3331" width="11.28515625" style="592" customWidth="1"/>
    <col min="3332" max="3332" width="13.140625" style="592" customWidth="1"/>
    <col min="3333" max="3333" width="28.28515625" style="592" customWidth="1"/>
    <col min="3334" max="3334" width="7.28515625" style="592" customWidth="1"/>
    <col min="3335" max="3335" width="22.7109375" style="592" customWidth="1"/>
    <col min="3336" max="3336" width="16.85546875" style="592" customWidth="1"/>
    <col min="3337" max="3337" width="15" style="592" customWidth="1"/>
    <col min="3338" max="3338" width="47.42578125" style="592" customWidth="1"/>
    <col min="3339" max="3584" width="9.140625" style="592"/>
    <col min="3585" max="3585" width="3.85546875" style="592" customWidth="1"/>
    <col min="3586" max="3586" width="28.5703125" style="592" customWidth="1"/>
    <col min="3587" max="3587" width="11.28515625" style="592" customWidth="1"/>
    <col min="3588" max="3588" width="13.140625" style="592" customWidth="1"/>
    <col min="3589" max="3589" width="28.28515625" style="592" customWidth="1"/>
    <col min="3590" max="3590" width="7.28515625" style="592" customWidth="1"/>
    <col min="3591" max="3591" width="22.7109375" style="592" customWidth="1"/>
    <col min="3592" max="3592" width="16.85546875" style="592" customWidth="1"/>
    <col min="3593" max="3593" width="15" style="592" customWidth="1"/>
    <col min="3594" max="3594" width="47.42578125" style="592" customWidth="1"/>
    <col min="3595" max="3840" width="9.140625" style="592"/>
    <col min="3841" max="3841" width="3.85546875" style="592" customWidth="1"/>
    <col min="3842" max="3842" width="28.5703125" style="592" customWidth="1"/>
    <col min="3843" max="3843" width="11.28515625" style="592" customWidth="1"/>
    <col min="3844" max="3844" width="13.140625" style="592" customWidth="1"/>
    <col min="3845" max="3845" width="28.28515625" style="592" customWidth="1"/>
    <col min="3846" max="3846" width="7.28515625" style="592" customWidth="1"/>
    <col min="3847" max="3847" width="22.7109375" style="592" customWidth="1"/>
    <col min="3848" max="3848" width="16.85546875" style="592" customWidth="1"/>
    <col min="3849" max="3849" width="15" style="592" customWidth="1"/>
    <col min="3850" max="3850" width="47.42578125" style="592" customWidth="1"/>
    <col min="3851" max="4096" width="9.140625" style="592"/>
    <col min="4097" max="4097" width="3.85546875" style="592" customWidth="1"/>
    <col min="4098" max="4098" width="28.5703125" style="592" customWidth="1"/>
    <col min="4099" max="4099" width="11.28515625" style="592" customWidth="1"/>
    <col min="4100" max="4100" width="13.140625" style="592" customWidth="1"/>
    <col min="4101" max="4101" width="28.28515625" style="592" customWidth="1"/>
    <col min="4102" max="4102" width="7.28515625" style="592" customWidth="1"/>
    <col min="4103" max="4103" width="22.7109375" style="592" customWidth="1"/>
    <col min="4104" max="4104" width="16.85546875" style="592" customWidth="1"/>
    <col min="4105" max="4105" width="15" style="592" customWidth="1"/>
    <col min="4106" max="4106" width="47.42578125" style="592" customWidth="1"/>
    <col min="4107" max="4352" width="9.140625" style="592"/>
    <col min="4353" max="4353" width="3.85546875" style="592" customWidth="1"/>
    <col min="4354" max="4354" width="28.5703125" style="592" customWidth="1"/>
    <col min="4355" max="4355" width="11.28515625" style="592" customWidth="1"/>
    <col min="4356" max="4356" width="13.140625" style="592" customWidth="1"/>
    <col min="4357" max="4357" width="28.28515625" style="592" customWidth="1"/>
    <col min="4358" max="4358" width="7.28515625" style="592" customWidth="1"/>
    <col min="4359" max="4359" width="22.7109375" style="592" customWidth="1"/>
    <col min="4360" max="4360" width="16.85546875" style="592" customWidth="1"/>
    <col min="4361" max="4361" width="15" style="592" customWidth="1"/>
    <col min="4362" max="4362" width="47.42578125" style="592" customWidth="1"/>
    <col min="4363" max="4608" width="9.140625" style="592"/>
    <col min="4609" max="4609" width="3.85546875" style="592" customWidth="1"/>
    <col min="4610" max="4610" width="28.5703125" style="592" customWidth="1"/>
    <col min="4611" max="4611" width="11.28515625" style="592" customWidth="1"/>
    <col min="4612" max="4612" width="13.140625" style="592" customWidth="1"/>
    <col min="4613" max="4613" width="28.28515625" style="592" customWidth="1"/>
    <col min="4614" max="4614" width="7.28515625" style="592" customWidth="1"/>
    <col min="4615" max="4615" width="22.7109375" style="592" customWidth="1"/>
    <col min="4616" max="4616" width="16.85546875" style="592" customWidth="1"/>
    <col min="4617" max="4617" width="15" style="592" customWidth="1"/>
    <col min="4618" max="4618" width="47.42578125" style="592" customWidth="1"/>
    <col min="4619" max="4864" width="9.140625" style="592"/>
    <col min="4865" max="4865" width="3.85546875" style="592" customWidth="1"/>
    <col min="4866" max="4866" width="28.5703125" style="592" customWidth="1"/>
    <col min="4867" max="4867" width="11.28515625" style="592" customWidth="1"/>
    <col min="4868" max="4868" width="13.140625" style="592" customWidth="1"/>
    <col min="4869" max="4869" width="28.28515625" style="592" customWidth="1"/>
    <col min="4870" max="4870" width="7.28515625" style="592" customWidth="1"/>
    <col min="4871" max="4871" width="22.7109375" style="592" customWidth="1"/>
    <col min="4872" max="4872" width="16.85546875" style="592" customWidth="1"/>
    <col min="4873" max="4873" width="15" style="592" customWidth="1"/>
    <col min="4874" max="4874" width="47.42578125" style="592" customWidth="1"/>
    <col min="4875" max="5120" width="9.140625" style="592"/>
    <col min="5121" max="5121" width="3.85546875" style="592" customWidth="1"/>
    <col min="5122" max="5122" width="28.5703125" style="592" customWidth="1"/>
    <col min="5123" max="5123" width="11.28515625" style="592" customWidth="1"/>
    <col min="5124" max="5124" width="13.140625" style="592" customWidth="1"/>
    <col min="5125" max="5125" width="28.28515625" style="592" customWidth="1"/>
    <col min="5126" max="5126" width="7.28515625" style="592" customWidth="1"/>
    <col min="5127" max="5127" width="22.7109375" style="592" customWidth="1"/>
    <col min="5128" max="5128" width="16.85546875" style="592" customWidth="1"/>
    <col min="5129" max="5129" width="15" style="592" customWidth="1"/>
    <col min="5130" max="5130" width="47.42578125" style="592" customWidth="1"/>
    <col min="5131" max="5376" width="9.140625" style="592"/>
    <col min="5377" max="5377" width="3.85546875" style="592" customWidth="1"/>
    <col min="5378" max="5378" width="28.5703125" style="592" customWidth="1"/>
    <col min="5379" max="5379" width="11.28515625" style="592" customWidth="1"/>
    <col min="5380" max="5380" width="13.140625" style="592" customWidth="1"/>
    <col min="5381" max="5381" width="28.28515625" style="592" customWidth="1"/>
    <col min="5382" max="5382" width="7.28515625" style="592" customWidth="1"/>
    <col min="5383" max="5383" width="22.7109375" style="592" customWidth="1"/>
    <col min="5384" max="5384" width="16.85546875" style="592" customWidth="1"/>
    <col min="5385" max="5385" width="15" style="592" customWidth="1"/>
    <col min="5386" max="5386" width="47.42578125" style="592" customWidth="1"/>
    <col min="5387" max="5632" width="9.140625" style="592"/>
    <col min="5633" max="5633" width="3.85546875" style="592" customWidth="1"/>
    <col min="5634" max="5634" width="28.5703125" style="592" customWidth="1"/>
    <col min="5635" max="5635" width="11.28515625" style="592" customWidth="1"/>
    <col min="5636" max="5636" width="13.140625" style="592" customWidth="1"/>
    <col min="5637" max="5637" width="28.28515625" style="592" customWidth="1"/>
    <col min="5638" max="5638" width="7.28515625" style="592" customWidth="1"/>
    <col min="5639" max="5639" width="22.7109375" style="592" customWidth="1"/>
    <col min="5640" max="5640" width="16.85546875" style="592" customWidth="1"/>
    <col min="5641" max="5641" width="15" style="592" customWidth="1"/>
    <col min="5642" max="5642" width="47.42578125" style="592" customWidth="1"/>
    <col min="5643" max="5888" width="9.140625" style="592"/>
    <col min="5889" max="5889" width="3.85546875" style="592" customWidth="1"/>
    <col min="5890" max="5890" width="28.5703125" style="592" customWidth="1"/>
    <col min="5891" max="5891" width="11.28515625" style="592" customWidth="1"/>
    <col min="5892" max="5892" width="13.140625" style="592" customWidth="1"/>
    <col min="5893" max="5893" width="28.28515625" style="592" customWidth="1"/>
    <col min="5894" max="5894" width="7.28515625" style="592" customWidth="1"/>
    <col min="5895" max="5895" width="22.7109375" style="592" customWidth="1"/>
    <col min="5896" max="5896" width="16.85546875" style="592" customWidth="1"/>
    <col min="5897" max="5897" width="15" style="592" customWidth="1"/>
    <col min="5898" max="5898" width="47.42578125" style="592" customWidth="1"/>
    <col min="5899" max="6144" width="9.140625" style="592"/>
    <col min="6145" max="6145" width="3.85546875" style="592" customWidth="1"/>
    <col min="6146" max="6146" width="28.5703125" style="592" customWidth="1"/>
    <col min="6147" max="6147" width="11.28515625" style="592" customWidth="1"/>
    <col min="6148" max="6148" width="13.140625" style="592" customWidth="1"/>
    <col min="6149" max="6149" width="28.28515625" style="592" customWidth="1"/>
    <col min="6150" max="6150" width="7.28515625" style="592" customWidth="1"/>
    <col min="6151" max="6151" width="22.7109375" style="592" customWidth="1"/>
    <col min="6152" max="6152" width="16.85546875" style="592" customWidth="1"/>
    <col min="6153" max="6153" width="15" style="592" customWidth="1"/>
    <col min="6154" max="6154" width="47.42578125" style="592" customWidth="1"/>
    <col min="6155" max="6400" width="9.140625" style="592"/>
    <col min="6401" max="6401" width="3.85546875" style="592" customWidth="1"/>
    <col min="6402" max="6402" width="28.5703125" style="592" customWidth="1"/>
    <col min="6403" max="6403" width="11.28515625" style="592" customWidth="1"/>
    <col min="6404" max="6404" width="13.140625" style="592" customWidth="1"/>
    <col min="6405" max="6405" width="28.28515625" style="592" customWidth="1"/>
    <col min="6406" max="6406" width="7.28515625" style="592" customWidth="1"/>
    <col min="6407" max="6407" width="22.7109375" style="592" customWidth="1"/>
    <col min="6408" max="6408" width="16.85546875" style="592" customWidth="1"/>
    <col min="6409" max="6409" width="15" style="592" customWidth="1"/>
    <col min="6410" max="6410" width="47.42578125" style="592" customWidth="1"/>
    <col min="6411" max="6656" width="9.140625" style="592"/>
    <col min="6657" max="6657" width="3.85546875" style="592" customWidth="1"/>
    <col min="6658" max="6658" width="28.5703125" style="592" customWidth="1"/>
    <col min="6659" max="6659" width="11.28515625" style="592" customWidth="1"/>
    <col min="6660" max="6660" width="13.140625" style="592" customWidth="1"/>
    <col min="6661" max="6661" width="28.28515625" style="592" customWidth="1"/>
    <col min="6662" max="6662" width="7.28515625" style="592" customWidth="1"/>
    <col min="6663" max="6663" width="22.7109375" style="592" customWidth="1"/>
    <col min="6664" max="6664" width="16.85546875" style="592" customWidth="1"/>
    <col min="6665" max="6665" width="15" style="592" customWidth="1"/>
    <col min="6666" max="6666" width="47.42578125" style="592" customWidth="1"/>
    <col min="6667" max="6912" width="9.140625" style="592"/>
    <col min="6913" max="6913" width="3.85546875" style="592" customWidth="1"/>
    <col min="6914" max="6914" width="28.5703125" style="592" customWidth="1"/>
    <col min="6915" max="6915" width="11.28515625" style="592" customWidth="1"/>
    <col min="6916" max="6916" width="13.140625" style="592" customWidth="1"/>
    <col min="6917" max="6917" width="28.28515625" style="592" customWidth="1"/>
    <col min="6918" max="6918" width="7.28515625" style="592" customWidth="1"/>
    <col min="6919" max="6919" width="22.7109375" style="592" customWidth="1"/>
    <col min="6920" max="6920" width="16.85546875" style="592" customWidth="1"/>
    <col min="6921" max="6921" width="15" style="592" customWidth="1"/>
    <col min="6922" max="6922" width="47.42578125" style="592" customWidth="1"/>
    <col min="6923" max="7168" width="9.140625" style="592"/>
    <col min="7169" max="7169" width="3.85546875" style="592" customWidth="1"/>
    <col min="7170" max="7170" width="28.5703125" style="592" customWidth="1"/>
    <col min="7171" max="7171" width="11.28515625" style="592" customWidth="1"/>
    <col min="7172" max="7172" width="13.140625" style="592" customWidth="1"/>
    <col min="7173" max="7173" width="28.28515625" style="592" customWidth="1"/>
    <col min="7174" max="7174" width="7.28515625" style="592" customWidth="1"/>
    <col min="7175" max="7175" width="22.7109375" style="592" customWidth="1"/>
    <col min="7176" max="7176" width="16.85546875" style="592" customWidth="1"/>
    <col min="7177" max="7177" width="15" style="592" customWidth="1"/>
    <col min="7178" max="7178" width="47.42578125" style="592" customWidth="1"/>
    <col min="7179" max="7424" width="9.140625" style="592"/>
    <col min="7425" max="7425" width="3.85546875" style="592" customWidth="1"/>
    <col min="7426" max="7426" width="28.5703125" style="592" customWidth="1"/>
    <col min="7427" max="7427" width="11.28515625" style="592" customWidth="1"/>
    <col min="7428" max="7428" width="13.140625" style="592" customWidth="1"/>
    <col min="7429" max="7429" width="28.28515625" style="592" customWidth="1"/>
    <col min="7430" max="7430" width="7.28515625" style="592" customWidth="1"/>
    <col min="7431" max="7431" width="22.7109375" style="592" customWidth="1"/>
    <col min="7432" max="7432" width="16.85546875" style="592" customWidth="1"/>
    <col min="7433" max="7433" width="15" style="592" customWidth="1"/>
    <col min="7434" max="7434" width="47.42578125" style="592" customWidth="1"/>
    <col min="7435" max="7680" width="9.140625" style="592"/>
    <col min="7681" max="7681" width="3.85546875" style="592" customWidth="1"/>
    <col min="7682" max="7682" width="28.5703125" style="592" customWidth="1"/>
    <col min="7683" max="7683" width="11.28515625" style="592" customWidth="1"/>
    <col min="7684" max="7684" width="13.140625" style="592" customWidth="1"/>
    <col min="7685" max="7685" width="28.28515625" style="592" customWidth="1"/>
    <col min="7686" max="7686" width="7.28515625" style="592" customWidth="1"/>
    <col min="7687" max="7687" width="22.7109375" style="592" customWidth="1"/>
    <col min="7688" max="7688" width="16.85546875" style="592" customWidth="1"/>
    <col min="7689" max="7689" width="15" style="592" customWidth="1"/>
    <col min="7690" max="7690" width="47.42578125" style="592" customWidth="1"/>
    <col min="7691" max="7936" width="9.140625" style="592"/>
    <col min="7937" max="7937" width="3.85546875" style="592" customWidth="1"/>
    <col min="7938" max="7938" width="28.5703125" style="592" customWidth="1"/>
    <col min="7939" max="7939" width="11.28515625" style="592" customWidth="1"/>
    <col min="7940" max="7940" width="13.140625" style="592" customWidth="1"/>
    <col min="7941" max="7941" width="28.28515625" style="592" customWidth="1"/>
    <col min="7942" max="7942" width="7.28515625" style="592" customWidth="1"/>
    <col min="7943" max="7943" width="22.7109375" style="592" customWidth="1"/>
    <col min="7944" max="7944" width="16.85546875" style="592" customWidth="1"/>
    <col min="7945" max="7945" width="15" style="592" customWidth="1"/>
    <col min="7946" max="7946" width="47.42578125" style="592" customWidth="1"/>
    <col min="7947" max="8192" width="9.140625" style="592"/>
    <col min="8193" max="8193" width="3.85546875" style="592" customWidth="1"/>
    <col min="8194" max="8194" width="28.5703125" style="592" customWidth="1"/>
    <col min="8195" max="8195" width="11.28515625" style="592" customWidth="1"/>
    <col min="8196" max="8196" width="13.140625" style="592" customWidth="1"/>
    <col min="8197" max="8197" width="28.28515625" style="592" customWidth="1"/>
    <col min="8198" max="8198" width="7.28515625" style="592" customWidth="1"/>
    <col min="8199" max="8199" width="22.7109375" style="592" customWidth="1"/>
    <col min="8200" max="8200" width="16.85546875" style="592" customWidth="1"/>
    <col min="8201" max="8201" width="15" style="592" customWidth="1"/>
    <col min="8202" max="8202" width="47.42578125" style="592" customWidth="1"/>
    <col min="8203" max="8448" width="9.140625" style="592"/>
    <col min="8449" max="8449" width="3.85546875" style="592" customWidth="1"/>
    <col min="8450" max="8450" width="28.5703125" style="592" customWidth="1"/>
    <col min="8451" max="8451" width="11.28515625" style="592" customWidth="1"/>
    <col min="8452" max="8452" width="13.140625" style="592" customWidth="1"/>
    <col min="8453" max="8453" width="28.28515625" style="592" customWidth="1"/>
    <col min="8454" max="8454" width="7.28515625" style="592" customWidth="1"/>
    <col min="8455" max="8455" width="22.7109375" style="592" customWidth="1"/>
    <col min="8456" max="8456" width="16.85546875" style="592" customWidth="1"/>
    <col min="8457" max="8457" width="15" style="592" customWidth="1"/>
    <col min="8458" max="8458" width="47.42578125" style="592" customWidth="1"/>
    <col min="8459" max="8704" width="9.140625" style="592"/>
    <col min="8705" max="8705" width="3.85546875" style="592" customWidth="1"/>
    <col min="8706" max="8706" width="28.5703125" style="592" customWidth="1"/>
    <col min="8707" max="8707" width="11.28515625" style="592" customWidth="1"/>
    <col min="8708" max="8708" width="13.140625" style="592" customWidth="1"/>
    <col min="8709" max="8709" width="28.28515625" style="592" customWidth="1"/>
    <col min="8710" max="8710" width="7.28515625" style="592" customWidth="1"/>
    <col min="8711" max="8711" width="22.7109375" style="592" customWidth="1"/>
    <col min="8712" max="8712" width="16.85546875" style="592" customWidth="1"/>
    <col min="8713" max="8713" width="15" style="592" customWidth="1"/>
    <col min="8714" max="8714" width="47.42578125" style="592" customWidth="1"/>
    <col min="8715" max="8960" width="9.140625" style="592"/>
    <col min="8961" max="8961" width="3.85546875" style="592" customWidth="1"/>
    <col min="8962" max="8962" width="28.5703125" style="592" customWidth="1"/>
    <col min="8963" max="8963" width="11.28515625" style="592" customWidth="1"/>
    <col min="8964" max="8964" width="13.140625" style="592" customWidth="1"/>
    <col min="8965" max="8965" width="28.28515625" style="592" customWidth="1"/>
    <col min="8966" max="8966" width="7.28515625" style="592" customWidth="1"/>
    <col min="8967" max="8967" width="22.7109375" style="592" customWidth="1"/>
    <col min="8968" max="8968" width="16.85546875" style="592" customWidth="1"/>
    <col min="8969" max="8969" width="15" style="592" customWidth="1"/>
    <col min="8970" max="8970" width="47.42578125" style="592" customWidth="1"/>
    <col min="8971" max="9216" width="9.140625" style="592"/>
    <col min="9217" max="9217" width="3.85546875" style="592" customWidth="1"/>
    <col min="9218" max="9218" width="28.5703125" style="592" customWidth="1"/>
    <col min="9219" max="9219" width="11.28515625" style="592" customWidth="1"/>
    <col min="9220" max="9220" width="13.140625" style="592" customWidth="1"/>
    <col min="9221" max="9221" width="28.28515625" style="592" customWidth="1"/>
    <col min="9222" max="9222" width="7.28515625" style="592" customWidth="1"/>
    <col min="9223" max="9223" width="22.7109375" style="592" customWidth="1"/>
    <col min="9224" max="9224" width="16.85546875" style="592" customWidth="1"/>
    <col min="9225" max="9225" width="15" style="592" customWidth="1"/>
    <col min="9226" max="9226" width="47.42578125" style="592" customWidth="1"/>
    <col min="9227" max="9472" width="9.140625" style="592"/>
    <col min="9473" max="9473" width="3.85546875" style="592" customWidth="1"/>
    <col min="9474" max="9474" width="28.5703125" style="592" customWidth="1"/>
    <col min="9475" max="9475" width="11.28515625" style="592" customWidth="1"/>
    <col min="9476" max="9476" width="13.140625" style="592" customWidth="1"/>
    <col min="9477" max="9477" width="28.28515625" style="592" customWidth="1"/>
    <col min="9478" max="9478" width="7.28515625" style="592" customWidth="1"/>
    <col min="9479" max="9479" width="22.7109375" style="592" customWidth="1"/>
    <col min="9480" max="9480" width="16.85546875" style="592" customWidth="1"/>
    <col min="9481" max="9481" width="15" style="592" customWidth="1"/>
    <col min="9482" max="9482" width="47.42578125" style="592" customWidth="1"/>
    <col min="9483" max="9728" width="9.140625" style="592"/>
    <col min="9729" max="9729" width="3.85546875" style="592" customWidth="1"/>
    <col min="9730" max="9730" width="28.5703125" style="592" customWidth="1"/>
    <col min="9731" max="9731" width="11.28515625" style="592" customWidth="1"/>
    <col min="9732" max="9732" width="13.140625" style="592" customWidth="1"/>
    <col min="9733" max="9733" width="28.28515625" style="592" customWidth="1"/>
    <col min="9734" max="9734" width="7.28515625" style="592" customWidth="1"/>
    <col min="9735" max="9735" width="22.7109375" style="592" customWidth="1"/>
    <col min="9736" max="9736" width="16.85546875" style="592" customWidth="1"/>
    <col min="9737" max="9737" width="15" style="592" customWidth="1"/>
    <col min="9738" max="9738" width="47.42578125" style="592" customWidth="1"/>
    <col min="9739" max="9984" width="9.140625" style="592"/>
    <col min="9985" max="9985" width="3.85546875" style="592" customWidth="1"/>
    <col min="9986" max="9986" width="28.5703125" style="592" customWidth="1"/>
    <col min="9987" max="9987" width="11.28515625" style="592" customWidth="1"/>
    <col min="9988" max="9988" width="13.140625" style="592" customWidth="1"/>
    <col min="9989" max="9989" width="28.28515625" style="592" customWidth="1"/>
    <col min="9990" max="9990" width="7.28515625" style="592" customWidth="1"/>
    <col min="9991" max="9991" width="22.7109375" style="592" customWidth="1"/>
    <col min="9992" max="9992" width="16.85546875" style="592" customWidth="1"/>
    <col min="9993" max="9993" width="15" style="592" customWidth="1"/>
    <col min="9994" max="9994" width="47.42578125" style="592" customWidth="1"/>
    <col min="9995" max="10240" width="9.140625" style="592"/>
    <col min="10241" max="10241" width="3.85546875" style="592" customWidth="1"/>
    <col min="10242" max="10242" width="28.5703125" style="592" customWidth="1"/>
    <col min="10243" max="10243" width="11.28515625" style="592" customWidth="1"/>
    <col min="10244" max="10244" width="13.140625" style="592" customWidth="1"/>
    <col min="10245" max="10245" width="28.28515625" style="592" customWidth="1"/>
    <col min="10246" max="10246" width="7.28515625" style="592" customWidth="1"/>
    <col min="10247" max="10247" width="22.7109375" style="592" customWidth="1"/>
    <col min="10248" max="10248" width="16.85546875" style="592" customWidth="1"/>
    <col min="10249" max="10249" width="15" style="592" customWidth="1"/>
    <col min="10250" max="10250" width="47.42578125" style="592" customWidth="1"/>
    <col min="10251" max="10496" width="9.140625" style="592"/>
    <col min="10497" max="10497" width="3.85546875" style="592" customWidth="1"/>
    <col min="10498" max="10498" width="28.5703125" style="592" customWidth="1"/>
    <col min="10499" max="10499" width="11.28515625" style="592" customWidth="1"/>
    <col min="10500" max="10500" width="13.140625" style="592" customWidth="1"/>
    <col min="10501" max="10501" width="28.28515625" style="592" customWidth="1"/>
    <col min="10502" max="10502" width="7.28515625" style="592" customWidth="1"/>
    <col min="10503" max="10503" width="22.7109375" style="592" customWidth="1"/>
    <col min="10504" max="10504" width="16.85546875" style="592" customWidth="1"/>
    <col min="10505" max="10505" width="15" style="592" customWidth="1"/>
    <col min="10506" max="10506" width="47.42578125" style="592" customWidth="1"/>
    <col min="10507" max="10752" width="9.140625" style="592"/>
    <col min="10753" max="10753" width="3.85546875" style="592" customWidth="1"/>
    <col min="10754" max="10754" width="28.5703125" style="592" customWidth="1"/>
    <col min="10755" max="10755" width="11.28515625" style="592" customWidth="1"/>
    <col min="10756" max="10756" width="13.140625" style="592" customWidth="1"/>
    <col min="10757" max="10757" width="28.28515625" style="592" customWidth="1"/>
    <col min="10758" max="10758" width="7.28515625" style="592" customWidth="1"/>
    <col min="10759" max="10759" width="22.7109375" style="592" customWidth="1"/>
    <col min="10760" max="10760" width="16.85546875" style="592" customWidth="1"/>
    <col min="10761" max="10761" width="15" style="592" customWidth="1"/>
    <col min="10762" max="10762" width="47.42578125" style="592" customWidth="1"/>
    <col min="10763" max="11008" width="9.140625" style="592"/>
    <col min="11009" max="11009" width="3.85546875" style="592" customWidth="1"/>
    <col min="11010" max="11010" width="28.5703125" style="592" customWidth="1"/>
    <col min="11011" max="11011" width="11.28515625" style="592" customWidth="1"/>
    <col min="11012" max="11012" width="13.140625" style="592" customWidth="1"/>
    <col min="11013" max="11013" width="28.28515625" style="592" customWidth="1"/>
    <col min="11014" max="11014" width="7.28515625" style="592" customWidth="1"/>
    <col min="11015" max="11015" width="22.7109375" style="592" customWidth="1"/>
    <col min="11016" max="11016" width="16.85546875" style="592" customWidth="1"/>
    <col min="11017" max="11017" width="15" style="592" customWidth="1"/>
    <col min="11018" max="11018" width="47.42578125" style="592" customWidth="1"/>
    <col min="11019" max="11264" width="9.140625" style="592"/>
    <col min="11265" max="11265" width="3.85546875" style="592" customWidth="1"/>
    <col min="11266" max="11266" width="28.5703125" style="592" customWidth="1"/>
    <col min="11267" max="11267" width="11.28515625" style="592" customWidth="1"/>
    <col min="11268" max="11268" width="13.140625" style="592" customWidth="1"/>
    <col min="11269" max="11269" width="28.28515625" style="592" customWidth="1"/>
    <col min="11270" max="11270" width="7.28515625" style="592" customWidth="1"/>
    <col min="11271" max="11271" width="22.7109375" style="592" customWidth="1"/>
    <col min="11272" max="11272" width="16.85546875" style="592" customWidth="1"/>
    <col min="11273" max="11273" width="15" style="592" customWidth="1"/>
    <col min="11274" max="11274" width="47.42578125" style="592" customWidth="1"/>
    <col min="11275" max="11520" width="9.140625" style="592"/>
    <col min="11521" max="11521" width="3.85546875" style="592" customWidth="1"/>
    <col min="11522" max="11522" width="28.5703125" style="592" customWidth="1"/>
    <col min="11523" max="11523" width="11.28515625" style="592" customWidth="1"/>
    <col min="11524" max="11524" width="13.140625" style="592" customWidth="1"/>
    <col min="11525" max="11525" width="28.28515625" style="592" customWidth="1"/>
    <col min="11526" max="11526" width="7.28515625" style="592" customWidth="1"/>
    <col min="11527" max="11527" width="22.7109375" style="592" customWidth="1"/>
    <col min="11528" max="11528" width="16.85546875" style="592" customWidth="1"/>
    <col min="11529" max="11529" width="15" style="592" customWidth="1"/>
    <col min="11530" max="11530" width="47.42578125" style="592" customWidth="1"/>
    <col min="11531" max="11776" width="9.140625" style="592"/>
    <col min="11777" max="11777" width="3.85546875" style="592" customWidth="1"/>
    <col min="11778" max="11778" width="28.5703125" style="592" customWidth="1"/>
    <col min="11779" max="11779" width="11.28515625" style="592" customWidth="1"/>
    <col min="11780" max="11780" width="13.140625" style="592" customWidth="1"/>
    <col min="11781" max="11781" width="28.28515625" style="592" customWidth="1"/>
    <col min="11782" max="11782" width="7.28515625" style="592" customWidth="1"/>
    <col min="11783" max="11783" width="22.7109375" style="592" customWidth="1"/>
    <col min="11784" max="11784" width="16.85546875" style="592" customWidth="1"/>
    <col min="11785" max="11785" width="15" style="592" customWidth="1"/>
    <col min="11786" max="11786" width="47.42578125" style="592" customWidth="1"/>
    <col min="11787" max="12032" width="9.140625" style="592"/>
    <col min="12033" max="12033" width="3.85546875" style="592" customWidth="1"/>
    <col min="12034" max="12034" width="28.5703125" style="592" customWidth="1"/>
    <col min="12035" max="12035" width="11.28515625" style="592" customWidth="1"/>
    <col min="12036" max="12036" width="13.140625" style="592" customWidth="1"/>
    <col min="12037" max="12037" width="28.28515625" style="592" customWidth="1"/>
    <col min="12038" max="12038" width="7.28515625" style="592" customWidth="1"/>
    <col min="12039" max="12039" width="22.7109375" style="592" customWidth="1"/>
    <col min="12040" max="12040" width="16.85546875" style="592" customWidth="1"/>
    <col min="12041" max="12041" width="15" style="592" customWidth="1"/>
    <col min="12042" max="12042" width="47.42578125" style="592" customWidth="1"/>
    <col min="12043" max="12288" width="9.140625" style="592"/>
    <col min="12289" max="12289" width="3.85546875" style="592" customWidth="1"/>
    <col min="12290" max="12290" width="28.5703125" style="592" customWidth="1"/>
    <col min="12291" max="12291" width="11.28515625" style="592" customWidth="1"/>
    <col min="12292" max="12292" width="13.140625" style="592" customWidth="1"/>
    <col min="12293" max="12293" width="28.28515625" style="592" customWidth="1"/>
    <col min="12294" max="12294" width="7.28515625" style="592" customWidth="1"/>
    <col min="12295" max="12295" width="22.7109375" style="592" customWidth="1"/>
    <col min="12296" max="12296" width="16.85546875" style="592" customWidth="1"/>
    <col min="12297" max="12297" width="15" style="592" customWidth="1"/>
    <col min="12298" max="12298" width="47.42578125" style="592" customWidth="1"/>
    <col min="12299" max="12544" width="9.140625" style="592"/>
    <col min="12545" max="12545" width="3.85546875" style="592" customWidth="1"/>
    <col min="12546" max="12546" width="28.5703125" style="592" customWidth="1"/>
    <col min="12547" max="12547" width="11.28515625" style="592" customWidth="1"/>
    <col min="12548" max="12548" width="13.140625" style="592" customWidth="1"/>
    <col min="12549" max="12549" width="28.28515625" style="592" customWidth="1"/>
    <col min="12550" max="12550" width="7.28515625" style="592" customWidth="1"/>
    <col min="12551" max="12551" width="22.7109375" style="592" customWidth="1"/>
    <col min="12552" max="12552" width="16.85546875" style="592" customWidth="1"/>
    <col min="12553" max="12553" width="15" style="592" customWidth="1"/>
    <col min="12554" max="12554" width="47.42578125" style="592" customWidth="1"/>
    <col min="12555" max="12800" width="9.140625" style="592"/>
    <col min="12801" max="12801" width="3.85546875" style="592" customWidth="1"/>
    <col min="12802" max="12802" width="28.5703125" style="592" customWidth="1"/>
    <col min="12803" max="12803" width="11.28515625" style="592" customWidth="1"/>
    <col min="12804" max="12804" width="13.140625" style="592" customWidth="1"/>
    <col min="12805" max="12805" width="28.28515625" style="592" customWidth="1"/>
    <col min="12806" max="12806" width="7.28515625" style="592" customWidth="1"/>
    <col min="12807" max="12807" width="22.7109375" style="592" customWidth="1"/>
    <col min="12808" max="12808" width="16.85546875" style="592" customWidth="1"/>
    <col min="12809" max="12809" width="15" style="592" customWidth="1"/>
    <col min="12810" max="12810" width="47.42578125" style="592" customWidth="1"/>
    <col min="12811" max="13056" width="9.140625" style="592"/>
    <col min="13057" max="13057" width="3.85546875" style="592" customWidth="1"/>
    <col min="13058" max="13058" width="28.5703125" style="592" customWidth="1"/>
    <col min="13059" max="13059" width="11.28515625" style="592" customWidth="1"/>
    <col min="13060" max="13060" width="13.140625" style="592" customWidth="1"/>
    <col min="13061" max="13061" width="28.28515625" style="592" customWidth="1"/>
    <col min="13062" max="13062" width="7.28515625" style="592" customWidth="1"/>
    <col min="13063" max="13063" width="22.7109375" style="592" customWidth="1"/>
    <col min="13064" max="13064" width="16.85546875" style="592" customWidth="1"/>
    <col min="13065" max="13065" width="15" style="592" customWidth="1"/>
    <col min="13066" max="13066" width="47.42578125" style="592" customWidth="1"/>
    <col min="13067" max="13312" width="9.140625" style="592"/>
    <col min="13313" max="13313" width="3.85546875" style="592" customWidth="1"/>
    <col min="13314" max="13314" width="28.5703125" style="592" customWidth="1"/>
    <col min="13315" max="13315" width="11.28515625" style="592" customWidth="1"/>
    <col min="13316" max="13316" width="13.140625" style="592" customWidth="1"/>
    <col min="13317" max="13317" width="28.28515625" style="592" customWidth="1"/>
    <col min="13318" max="13318" width="7.28515625" style="592" customWidth="1"/>
    <col min="13319" max="13319" width="22.7109375" style="592" customWidth="1"/>
    <col min="13320" max="13320" width="16.85546875" style="592" customWidth="1"/>
    <col min="13321" max="13321" width="15" style="592" customWidth="1"/>
    <col min="13322" max="13322" width="47.42578125" style="592" customWidth="1"/>
    <col min="13323" max="13568" width="9.140625" style="592"/>
    <col min="13569" max="13569" width="3.85546875" style="592" customWidth="1"/>
    <col min="13570" max="13570" width="28.5703125" style="592" customWidth="1"/>
    <col min="13571" max="13571" width="11.28515625" style="592" customWidth="1"/>
    <col min="13572" max="13572" width="13.140625" style="592" customWidth="1"/>
    <col min="13573" max="13573" width="28.28515625" style="592" customWidth="1"/>
    <col min="13574" max="13574" width="7.28515625" style="592" customWidth="1"/>
    <col min="13575" max="13575" width="22.7109375" style="592" customWidth="1"/>
    <col min="13576" max="13576" width="16.85546875" style="592" customWidth="1"/>
    <col min="13577" max="13577" width="15" style="592" customWidth="1"/>
    <col min="13578" max="13578" width="47.42578125" style="592" customWidth="1"/>
    <col min="13579" max="13824" width="9.140625" style="592"/>
    <col min="13825" max="13825" width="3.85546875" style="592" customWidth="1"/>
    <col min="13826" max="13826" width="28.5703125" style="592" customWidth="1"/>
    <col min="13827" max="13827" width="11.28515625" style="592" customWidth="1"/>
    <col min="13828" max="13828" width="13.140625" style="592" customWidth="1"/>
    <col min="13829" max="13829" width="28.28515625" style="592" customWidth="1"/>
    <col min="13830" max="13830" width="7.28515625" style="592" customWidth="1"/>
    <col min="13831" max="13831" width="22.7109375" style="592" customWidth="1"/>
    <col min="13832" max="13832" width="16.85546875" style="592" customWidth="1"/>
    <col min="13833" max="13833" width="15" style="592" customWidth="1"/>
    <col min="13834" max="13834" width="47.42578125" style="592" customWidth="1"/>
    <col min="13835" max="14080" width="9.140625" style="592"/>
    <col min="14081" max="14081" width="3.85546875" style="592" customWidth="1"/>
    <col min="14082" max="14082" width="28.5703125" style="592" customWidth="1"/>
    <col min="14083" max="14083" width="11.28515625" style="592" customWidth="1"/>
    <col min="14084" max="14084" width="13.140625" style="592" customWidth="1"/>
    <col min="14085" max="14085" width="28.28515625" style="592" customWidth="1"/>
    <col min="14086" max="14086" width="7.28515625" style="592" customWidth="1"/>
    <col min="14087" max="14087" width="22.7109375" style="592" customWidth="1"/>
    <col min="14088" max="14088" width="16.85546875" style="592" customWidth="1"/>
    <col min="14089" max="14089" width="15" style="592" customWidth="1"/>
    <col min="14090" max="14090" width="47.42578125" style="592" customWidth="1"/>
    <col min="14091" max="14336" width="9.140625" style="592"/>
    <col min="14337" max="14337" width="3.85546875" style="592" customWidth="1"/>
    <col min="14338" max="14338" width="28.5703125" style="592" customWidth="1"/>
    <col min="14339" max="14339" width="11.28515625" style="592" customWidth="1"/>
    <col min="14340" max="14340" width="13.140625" style="592" customWidth="1"/>
    <col min="14341" max="14341" width="28.28515625" style="592" customWidth="1"/>
    <col min="14342" max="14342" width="7.28515625" style="592" customWidth="1"/>
    <col min="14343" max="14343" width="22.7109375" style="592" customWidth="1"/>
    <col min="14344" max="14344" width="16.85546875" style="592" customWidth="1"/>
    <col min="14345" max="14345" width="15" style="592" customWidth="1"/>
    <col min="14346" max="14346" width="47.42578125" style="592" customWidth="1"/>
    <col min="14347" max="14592" width="9.140625" style="592"/>
    <col min="14593" max="14593" width="3.85546875" style="592" customWidth="1"/>
    <col min="14594" max="14594" width="28.5703125" style="592" customWidth="1"/>
    <col min="14595" max="14595" width="11.28515625" style="592" customWidth="1"/>
    <col min="14596" max="14596" width="13.140625" style="592" customWidth="1"/>
    <col min="14597" max="14597" width="28.28515625" style="592" customWidth="1"/>
    <col min="14598" max="14598" width="7.28515625" style="592" customWidth="1"/>
    <col min="14599" max="14599" width="22.7109375" style="592" customWidth="1"/>
    <col min="14600" max="14600" width="16.85546875" style="592" customWidth="1"/>
    <col min="14601" max="14601" width="15" style="592" customWidth="1"/>
    <col min="14602" max="14602" width="47.42578125" style="592" customWidth="1"/>
    <col min="14603" max="14848" width="9.140625" style="592"/>
    <col min="14849" max="14849" width="3.85546875" style="592" customWidth="1"/>
    <col min="14850" max="14850" width="28.5703125" style="592" customWidth="1"/>
    <col min="14851" max="14851" width="11.28515625" style="592" customWidth="1"/>
    <col min="14852" max="14852" width="13.140625" style="592" customWidth="1"/>
    <col min="14853" max="14853" width="28.28515625" style="592" customWidth="1"/>
    <col min="14854" max="14854" width="7.28515625" style="592" customWidth="1"/>
    <col min="14855" max="14855" width="22.7109375" style="592" customWidth="1"/>
    <col min="14856" max="14856" width="16.85546875" style="592" customWidth="1"/>
    <col min="14857" max="14857" width="15" style="592" customWidth="1"/>
    <col min="14858" max="14858" width="47.42578125" style="592" customWidth="1"/>
    <col min="14859" max="15104" width="9.140625" style="592"/>
    <col min="15105" max="15105" width="3.85546875" style="592" customWidth="1"/>
    <col min="15106" max="15106" width="28.5703125" style="592" customWidth="1"/>
    <col min="15107" max="15107" width="11.28515625" style="592" customWidth="1"/>
    <col min="15108" max="15108" width="13.140625" style="592" customWidth="1"/>
    <col min="15109" max="15109" width="28.28515625" style="592" customWidth="1"/>
    <col min="15110" max="15110" width="7.28515625" style="592" customWidth="1"/>
    <col min="15111" max="15111" width="22.7109375" style="592" customWidth="1"/>
    <col min="15112" max="15112" width="16.85546875" style="592" customWidth="1"/>
    <col min="15113" max="15113" width="15" style="592" customWidth="1"/>
    <col min="15114" max="15114" width="47.42578125" style="592" customWidth="1"/>
    <col min="15115" max="15360" width="9.140625" style="592"/>
    <col min="15361" max="15361" width="3.85546875" style="592" customWidth="1"/>
    <col min="15362" max="15362" width="28.5703125" style="592" customWidth="1"/>
    <col min="15363" max="15363" width="11.28515625" style="592" customWidth="1"/>
    <col min="15364" max="15364" width="13.140625" style="592" customWidth="1"/>
    <col min="15365" max="15365" width="28.28515625" style="592" customWidth="1"/>
    <col min="15366" max="15366" width="7.28515625" style="592" customWidth="1"/>
    <col min="15367" max="15367" width="22.7109375" style="592" customWidth="1"/>
    <col min="15368" max="15368" width="16.85546875" style="592" customWidth="1"/>
    <col min="15369" max="15369" width="15" style="592" customWidth="1"/>
    <col min="15370" max="15370" width="47.42578125" style="592" customWidth="1"/>
    <col min="15371" max="15616" width="9.140625" style="592"/>
    <col min="15617" max="15617" width="3.85546875" style="592" customWidth="1"/>
    <col min="15618" max="15618" width="28.5703125" style="592" customWidth="1"/>
    <col min="15619" max="15619" width="11.28515625" style="592" customWidth="1"/>
    <col min="15620" max="15620" width="13.140625" style="592" customWidth="1"/>
    <col min="15621" max="15621" width="28.28515625" style="592" customWidth="1"/>
    <col min="15622" max="15622" width="7.28515625" style="592" customWidth="1"/>
    <col min="15623" max="15623" width="22.7109375" style="592" customWidth="1"/>
    <col min="15624" max="15624" width="16.85546875" style="592" customWidth="1"/>
    <col min="15625" max="15625" width="15" style="592" customWidth="1"/>
    <col min="15626" max="15626" width="47.42578125" style="592" customWidth="1"/>
    <col min="15627" max="15872" width="9.140625" style="592"/>
    <col min="15873" max="15873" width="3.85546875" style="592" customWidth="1"/>
    <col min="15874" max="15874" width="28.5703125" style="592" customWidth="1"/>
    <col min="15875" max="15875" width="11.28515625" style="592" customWidth="1"/>
    <col min="15876" max="15876" width="13.140625" style="592" customWidth="1"/>
    <col min="15877" max="15877" width="28.28515625" style="592" customWidth="1"/>
    <col min="15878" max="15878" width="7.28515625" style="592" customWidth="1"/>
    <col min="15879" max="15879" width="22.7109375" style="592" customWidth="1"/>
    <col min="15880" max="15880" width="16.85546875" style="592" customWidth="1"/>
    <col min="15881" max="15881" width="15" style="592" customWidth="1"/>
    <col min="15882" max="15882" width="47.42578125" style="592" customWidth="1"/>
    <col min="15883" max="16128" width="9.140625" style="592"/>
    <col min="16129" max="16129" width="3.85546875" style="592" customWidth="1"/>
    <col min="16130" max="16130" width="28.5703125" style="592" customWidth="1"/>
    <col min="16131" max="16131" width="11.28515625" style="592" customWidth="1"/>
    <col min="16132" max="16132" width="13.140625" style="592" customWidth="1"/>
    <col min="16133" max="16133" width="28.28515625" style="592" customWidth="1"/>
    <col min="16134" max="16134" width="7.28515625" style="592" customWidth="1"/>
    <col min="16135" max="16135" width="22.7109375" style="592" customWidth="1"/>
    <col min="16136" max="16136" width="16.85546875" style="592" customWidth="1"/>
    <col min="16137" max="16137" width="15" style="592" customWidth="1"/>
    <col min="16138" max="16138" width="47.42578125" style="592" customWidth="1"/>
    <col min="16139" max="16384" width="9.140625" style="592"/>
  </cols>
  <sheetData>
    <row r="1" spans="1:9" x14ac:dyDescent="0.25">
      <c r="C1" s="593"/>
      <c r="G1" s="596"/>
      <c r="H1" s="597"/>
    </row>
    <row r="2" spans="1:9" x14ac:dyDescent="0.25">
      <c r="C2" s="593"/>
      <c r="G2" s="596"/>
      <c r="H2" s="599"/>
    </row>
    <row r="3" spans="1:9" ht="15.75" x14ac:dyDescent="0.25">
      <c r="C3" s="593"/>
      <c r="G3" s="600"/>
      <c r="H3" s="599"/>
    </row>
    <row r="4" spans="1:9" s="602" customFormat="1" ht="14.25" x14ac:dyDescent="0.2">
      <c r="A4" s="601"/>
      <c r="B4" s="601"/>
      <c r="C4" s="601"/>
      <c r="D4" s="601"/>
      <c r="E4" s="601"/>
      <c r="F4" s="601"/>
      <c r="G4" s="601"/>
      <c r="H4" s="601"/>
    </row>
    <row r="5" spans="1:9" x14ac:dyDescent="0.2">
      <c r="D5" s="603"/>
      <c r="F5" s="604"/>
      <c r="G5" s="605"/>
    </row>
    <row r="6" spans="1:9" x14ac:dyDescent="0.2">
      <c r="A6" s="679" t="s">
        <v>306</v>
      </c>
      <c r="B6" s="679"/>
      <c r="C6" s="679"/>
      <c r="D6" s="679"/>
      <c r="E6" s="679"/>
      <c r="F6" s="679"/>
      <c r="G6" s="679"/>
      <c r="H6" s="679"/>
    </row>
    <row r="7" spans="1:9" ht="102.75" customHeight="1" x14ac:dyDescent="0.2">
      <c r="A7" s="75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50"/>
      <c r="C7" s="750"/>
      <c r="D7" s="750"/>
      <c r="E7" s="750"/>
      <c r="F7" s="750"/>
      <c r="G7" s="750"/>
      <c r="H7" s="75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307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308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679" t="s">
        <v>309</v>
      </c>
      <c r="B11" s="679"/>
      <c r="C11" s="679"/>
      <c r="D11" s="679"/>
      <c r="E11" s="679"/>
      <c r="F11" s="679"/>
      <c r="G11" s="679"/>
      <c r="H11" s="679"/>
    </row>
    <row r="12" spans="1:9" ht="15.75" thickBot="1" x14ac:dyDescent="0.25">
      <c r="B12" s="607"/>
      <c r="C12" s="607"/>
      <c r="D12" s="592"/>
      <c r="I12" s="608"/>
    </row>
    <row r="13" spans="1:9" x14ac:dyDescent="0.2">
      <c r="A13" s="755">
        <v>1</v>
      </c>
      <c r="B13" s="758" t="s">
        <v>310</v>
      </c>
      <c r="C13" s="748">
        <v>1</v>
      </c>
      <c r="D13" s="760"/>
      <c r="E13" s="746" t="s">
        <v>311</v>
      </c>
      <c r="F13" s="748">
        <v>1.2</v>
      </c>
      <c r="G13" s="748"/>
      <c r="H13" s="753"/>
    </row>
    <row r="14" spans="1:9" x14ac:dyDescent="0.2">
      <c r="A14" s="756"/>
      <c r="B14" s="759"/>
      <c r="C14" s="749"/>
      <c r="D14" s="761"/>
      <c r="E14" s="747"/>
      <c r="F14" s="749"/>
      <c r="G14" s="749"/>
      <c r="H14" s="754"/>
    </row>
    <row r="15" spans="1:9" ht="75" x14ac:dyDescent="0.2">
      <c r="A15" s="756"/>
      <c r="B15" s="609" t="s">
        <v>312</v>
      </c>
      <c r="C15" s="610"/>
      <c r="D15" s="611"/>
      <c r="E15" s="612" t="s">
        <v>313</v>
      </c>
      <c r="F15" s="613">
        <v>0.3</v>
      </c>
      <c r="G15" s="614"/>
      <c r="H15" s="615"/>
    </row>
    <row r="16" spans="1:9" ht="15.75" thickBot="1" x14ac:dyDescent="0.25">
      <c r="A16" s="757"/>
      <c r="B16" s="616" t="s">
        <v>12</v>
      </c>
      <c r="C16" s="617"/>
      <c r="D16" s="617"/>
      <c r="E16" s="618"/>
      <c r="F16" s="619"/>
      <c r="G16" s="620"/>
      <c r="H16" s="621"/>
    </row>
    <row r="17" spans="1:9" x14ac:dyDescent="0.2">
      <c r="A17" s="755">
        <v>2</v>
      </c>
      <c r="B17" s="758" t="s">
        <v>314</v>
      </c>
      <c r="C17" s="748">
        <v>1</v>
      </c>
      <c r="D17" s="760"/>
      <c r="E17" s="746" t="s">
        <v>311</v>
      </c>
      <c r="F17" s="748">
        <v>1.2</v>
      </c>
      <c r="G17" s="748"/>
      <c r="H17" s="753"/>
    </row>
    <row r="18" spans="1:9" x14ac:dyDescent="0.2">
      <c r="A18" s="756"/>
      <c r="B18" s="759"/>
      <c r="C18" s="749"/>
      <c r="D18" s="761"/>
      <c r="E18" s="747"/>
      <c r="F18" s="749"/>
      <c r="G18" s="749"/>
      <c r="H18" s="754"/>
    </row>
    <row r="19" spans="1:9" ht="30" x14ac:dyDescent="0.2">
      <c r="A19" s="756"/>
      <c r="B19" s="609" t="s">
        <v>315</v>
      </c>
      <c r="C19" s="610"/>
      <c r="D19" s="611"/>
      <c r="E19" s="612"/>
      <c r="F19" s="613"/>
      <c r="G19" s="614"/>
      <c r="H19" s="615"/>
    </row>
    <row r="20" spans="1:9" ht="15.75" thickBot="1" x14ac:dyDescent="0.25">
      <c r="A20" s="757"/>
      <c r="B20" s="616" t="s">
        <v>12</v>
      </c>
      <c r="C20" s="622"/>
      <c r="D20" s="617"/>
      <c r="E20" s="618"/>
      <c r="F20" s="619"/>
      <c r="G20" s="620"/>
      <c r="H20" s="621"/>
    </row>
    <row r="21" spans="1:9" ht="15.75" thickBot="1" x14ac:dyDescent="0.25">
      <c r="A21" s="623"/>
      <c r="B21" s="624" t="s">
        <v>316</v>
      </c>
      <c r="C21" s="625"/>
      <c r="D21" s="625"/>
      <c r="E21" s="625"/>
      <c r="F21" s="625"/>
      <c r="G21" s="625"/>
      <c r="H21" s="626"/>
      <c r="I21" s="592"/>
    </row>
    <row r="22" spans="1:9" ht="30.75" hidden="1" thickBot="1" x14ac:dyDescent="0.25">
      <c r="A22" s="627"/>
      <c r="B22" s="752" t="s">
        <v>317</v>
      </c>
      <c r="C22" s="752"/>
      <c r="D22" s="752"/>
      <c r="E22" s="628" t="s">
        <v>318</v>
      </c>
      <c r="F22" s="629">
        <v>1</v>
      </c>
      <c r="G22" s="630" t="str">
        <f>CONCATENATE(H21," х ",F22)</f>
        <v xml:space="preserve"> х 1</v>
      </c>
      <c r="H22" s="631">
        <f>ROUND(H21*F22,2)</f>
        <v>0</v>
      </c>
    </row>
    <row r="23" spans="1:9" ht="15.75" thickBot="1" x14ac:dyDescent="0.25">
      <c r="A23" s="627"/>
      <c r="B23" s="752" t="s">
        <v>319</v>
      </c>
      <c r="C23" s="752"/>
      <c r="D23" s="752"/>
      <c r="E23" s="632" t="s">
        <v>320</v>
      </c>
      <c r="F23" s="632">
        <v>1.19</v>
      </c>
      <c r="G23" s="633"/>
      <c r="H23" s="626"/>
    </row>
    <row r="24" spans="1:9" x14ac:dyDescent="0.2">
      <c r="A24" s="634"/>
      <c r="B24" s="635"/>
      <c r="C24" s="635"/>
      <c r="D24" s="635"/>
      <c r="E24" s="636"/>
      <c r="F24" s="637"/>
      <c r="G24" s="638"/>
      <c r="H24" s="639"/>
    </row>
    <row r="25" spans="1:9" x14ac:dyDescent="0.2">
      <c r="A25" s="634"/>
      <c r="B25" s="635"/>
      <c r="C25" s="635"/>
      <c r="D25" s="635"/>
      <c r="E25" s="636"/>
      <c r="F25" s="637"/>
      <c r="G25" s="638"/>
      <c r="H25" s="639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D24" sqref="D24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181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181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182</v>
      </c>
      <c r="J4" s="294"/>
      <c r="K4" s="294"/>
      <c r="L4" s="295"/>
      <c r="M4" s="287" t="s">
        <v>183</v>
      </c>
      <c r="N4" s="285"/>
      <c r="O4" s="285"/>
    </row>
    <row r="5" spans="1:250" s="83" customFormat="1" ht="19.5" customHeight="1" x14ac:dyDescent="0.2">
      <c r="D5" s="107"/>
      <c r="H5" s="195"/>
      <c r="I5" s="288" t="s">
        <v>184</v>
      </c>
      <c r="J5" s="288" t="s">
        <v>185</v>
      </c>
      <c r="K5" s="288" t="s">
        <v>186</v>
      </c>
      <c r="L5" s="289" t="s">
        <v>187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188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79" t="s">
        <v>321</v>
      </c>
      <c r="B7" s="679"/>
      <c r="C7" s="679"/>
      <c r="D7" s="679"/>
      <c r="E7" s="679"/>
      <c r="F7" s="679"/>
      <c r="G7" s="679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64"/>
      <c r="B8" s="764"/>
      <c r="C8" s="764"/>
      <c r="D8" s="764"/>
      <c r="E8" s="764"/>
      <c r="F8" s="764"/>
      <c r="G8" s="764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65"/>
      <c r="C9" s="765"/>
      <c r="D9" s="765"/>
      <c r="E9" s="765"/>
      <c r="F9" s="765"/>
      <c r="G9" s="765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66" t="s">
        <v>193</v>
      </c>
      <c r="B11" s="767"/>
      <c r="C11" s="767"/>
      <c r="D11" s="767"/>
      <c r="E11" s="767"/>
      <c r="F11" s="767"/>
      <c r="G11" s="768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169</v>
      </c>
      <c r="B12" s="248" t="s">
        <v>170</v>
      </c>
      <c r="C12" s="249" t="s">
        <v>9</v>
      </c>
      <c r="D12" s="248" t="s">
        <v>4</v>
      </c>
      <c r="E12" s="250" t="s">
        <v>171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172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762" t="s">
        <v>173</v>
      </c>
      <c r="C15" s="769"/>
      <c r="D15" s="258" t="s">
        <v>174</v>
      </c>
      <c r="E15" s="255">
        <v>1</v>
      </c>
      <c r="F15" s="256" t="s">
        <v>179</v>
      </c>
      <c r="G15" s="257">
        <v>287966.15000000002</v>
      </c>
      <c r="M15" s="247"/>
      <c r="N15" s="247"/>
      <c r="O15" s="285"/>
    </row>
    <row r="16" spans="1:250" s="5" customFormat="1" ht="39" thickBot="1" x14ac:dyDescent="0.25">
      <c r="A16" s="238"/>
      <c r="B16" s="762" t="s">
        <v>175</v>
      </c>
      <c r="C16" s="763"/>
      <c r="D16" s="263" t="s">
        <v>176</v>
      </c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26.25" thickBot="1" x14ac:dyDescent="0.25">
      <c r="A17" s="238"/>
      <c r="B17" s="762" t="s">
        <v>177</v>
      </c>
      <c r="C17" s="763"/>
      <c r="D17" s="89" t="s">
        <v>194</v>
      </c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189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Данилова  Лариса Ивановна</cp:lastModifiedBy>
  <cp:lastPrinted>2016-11-17T07:15:22Z</cp:lastPrinted>
  <dcterms:created xsi:type="dcterms:W3CDTF">2004-03-03T10:32:04Z</dcterms:created>
  <dcterms:modified xsi:type="dcterms:W3CDTF">2017-02-16T14:47:37Z</dcterms:modified>
</cp:coreProperties>
</file>