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135"/>
  </bookViews>
  <sheets>
    <sheet name="Спецификация" sheetId="1" r:id="rId1"/>
    <sheet name="НМЦ" sheetId="2" r:id="rId2"/>
  </sheets>
  <definedNames>
    <definedName name="_xlnm.Print_Titles" localSheetId="1">НМЦ!$8:$8</definedName>
    <definedName name="_xlnm.Print_Titles" localSheetId="0">Спецификация!$10:$10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2" i="1"/>
  <c r="G33" i="2"/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10" i="2"/>
  <c r="C38" i="1"/>
</calcChain>
</file>

<file path=xl/sharedStrings.xml><?xml version="1.0" encoding="utf-8"?>
<sst xmlns="http://schemas.openxmlformats.org/spreadsheetml/2006/main" count="169" uniqueCount="67">
  <si>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</si>
  <si>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</si>
  <si>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</si>
  <si>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</si>
  <si>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к конкурентной процедуре № ________ на право заключения договора поставки "Теплоизоляционные материалы (Прочее)"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</si>
  <si>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</si>
  <si>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</si>
  <si>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</si>
  <si>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</si>
  <si>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</si>
  <si>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</si>
  <si>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</si>
  <si>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</si>
  <si>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</si>
  <si>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</si>
  <si>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</si>
  <si>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</si>
  <si>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</si>
  <si>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</si>
  <si>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</si>
  <si>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</si>
  <si>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</si>
  <si>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</si>
  <si>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Гидростеклоизол ТКП-4,0 основа стеклоткань каркасная ТУ 5774-050-14232470-2006 Завод изоляционных материалов Ай-Си-Ти</t>
  </si>
  <si>
    <t>М2</t>
  </si>
  <si>
    <t>Гидростеклоизол ТПП-3,0 основа стеклоткань каркасная ТУ 5774-050-14232470-2006 Завод изоляционных материалов Ай-Си-Ти</t>
  </si>
  <si>
    <t>Клей Thermaflex 1л</t>
  </si>
  <si>
    <t>Л</t>
  </si>
  <si>
    <t>Лента армированная самоклеющаяся 48ммх50м Энергофлекс серый ТУ 2245-003-75290091-2006</t>
  </si>
  <si>
    <t>ШТ</t>
  </si>
  <si>
    <t>Лента армированная самоклеющаяся Energoflex 48ммх25м серый ТУ 2245-003-75290091-2006 Ролс Изомаркет</t>
  </si>
  <si>
    <t>Лента самоклеящаяся K-Flex ST 100х3мм из вспененного каучука 10м</t>
  </si>
  <si>
    <t>Лента самоклеящаяся K-Flex ST 50х3мм из вспененного каучука 15м</t>
  </si>
  <si>
    <t>Лента термоизоляционная самоклеящаяся (скотч) Thermatape FR 3х50ммх15м Thermaflex</t>
  </si>
  <si>
    <t>РУЛ</t>
  </si>
  <si>
    <t>Материал битумный Бирепласт-Эко ХПП-2,5 Завод изоляционных материалов Ай-Си-Ти</t>
  </si>
  <si>
    <t>Материал Филизол Н ТПП-4,0 основа стеклоткань СТО 73000887-009-2011 Завод Филикровля</t>
  </si>
  <si>
    <t>Пергамин П-250 ГОСТ 2697-83</t>
  </si>
  <si>
    <t>Рулон K-Flex Solar HT 13х1000-14 К-Флекс</t>
  </si>
  <si>
    <t>Стеклогидроизол СКП-4,0 ТУ 5774-001-75620708-2005 Костромской завод кровельных материалов</t>
  </si>
  <si>
    <t>Стеклоизол П-3,0 стеклоткань ТУ 5774-004-00289973-96 Оргкровля</t>
  </si>
  <si>
    <t>Стеклопластик РСТ-250-Л ширина 1000мм</t>
  </si>
  <si>
    <t>ПОГ</t>
  </si>
  <si>
    <t>Стеклопластик рулонный РСТ-200Л ТУ 6-48-87-92 Судогодская изоляция</t>
  </si>
  <si>
    <t>Стеклопластик рулонный РСТ-250ЛКФ ТУ 6-48-87-92 Судогодские стеклопластики</t>
  </si>
  <si>
    <t>Стеклопластик рулонный РСТ-250Ф</t>
  </si>
  <si>
    <t>Стеклопластик рулонный РСТ-275Л ТУ 6-48-87-92 Судогодская изоляция</t>
  </si>
  <si>
    <t>Стеклоткань Э3-200 ГОСТ 19907-83</t>
  </si>
  <si>
    <t>Теплоизоляция листовая из вспененного каучука Armaflex HT-10-99/Е Armacell</t>
  </si>
  <si>
    <t>Угол K-Flex ST K90 19/108</t>
  </si>
  <si>
    <t>Фольгоизол СРФ-100Г ТУ 5774-001-58542852-2004 Центропласт-Изоляция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</si>
  <si>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</si>
  <si>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</si>
  <si>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</si>
  <si>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</si>
  <si>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</si>
  <si>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</si>
  <si>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</si>
  <si>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</si>
  <si>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</si>
  <si>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</si>
  <si>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</si>
  <si>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к открытому запросу предложений № ________ на право заключения договора поставки "Теплоизоляционные материалы (Прочее)"</t>
  </si>
  <si>
    <t>Начальная (максимальная) цена договора без НДС, руб.</t>
  </si>
  <si>
    <t>Итого, без НДС:</t>
  </si>
  <si>
    <t>Аналог (заполняется участником размещения заказа)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</si>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</sst>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top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0" borderId="6" xfId="0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4" fontId="7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4" fontId="6" fillId="0" borderId="0" xfId="1" applyNumberFormat="1" applyFont="1" applyFill="1" applyAlignment="1">
      <alignment horizontal="center"/>
    </xf>
    <xf numFmtId="4" fontId="6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/>
    <xf numFmtId="0" fontId="4" fillId="0" borderId="0" xfId="1" applyFont="1" applyFill="1" applyAlignment="1"/>
    <xf numFmtId="0" fontId="4" fillId="0" borderId="0" xfId="1" applyFont="1" applyFill="1" applyAlignment="1">
      <alignment horizontal="left"/>
    </xf>
    <xf numFmtId="4" fontId="4" fillId="0" borderId="0" xfId="1" applyNumberFormat="1" applyFont="1" applyFill="1" applyAlignment="1">
      <alignment horizontal="left"/>
    </xf>
    <xf numFmtId="0" fontId="3" fillId="0" borderId="0" xfId="1" applyFont="1" applyFill="1" applyAlignment="1"/>
    <xf numFmtId="0" fontId="3" fillId="0" borderId="7" xfId="1" applyFont="1" applyFill="1" applyBorder="1" applyAlignment="1"/>
    <xf numFmtId="0" fontId="4" fillId="0" borderId="0" xfId="1" applyFont="1" applyFill="1" applyAlignment="1">
      <alignment horizontal="left" wrapText="1"/>
    </xf>
    <xf numFmtId="4" fontId="4" fillId="0" borderId="0" xfId="1" applyNumberFormat="1" applyFont="1" applyFill="1" applyAlignment="1">
      <alignment horizontal="left" wrapText="1"/>
    </xf>
    <xf numFmtId="3" fontId="2" fillId="0" borderId="5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4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/>
    <xf numFmtId="0" fontId="3" fillId="0" borderId="8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</cellXfs>
  <cellStyles count="3">
    <cellStyle name="Обычный" xfId="0" builtinId="0"/>
    <cellStyle name="Обычный 6" xfId="1"/>
    <cellStyle name="Обычный_Дог 53 спецодежда_1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workbookViewId="0">
      <selection activeCell="B3" sqref="B3"/>
    </sheetView>
  </sheetViews>
  <sheetFormatPr defaultRowHeight="15" x14ac:dyDescent="0.25"/>
  <cols>
    <col min="1" max="1" width="7.5703125" customWidth="1"/>
    <col min="2" max="2" width="40.42578125" customWidth="1"/>
    <col min="3" max="3" width="15.5703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6" width="14.28515625" customWidth="1"/>
  </cols>
  <sheetData>
    <row r="1" spans="1:16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  <c r="P1" s="3" t="s">
        <v>0</v>
      </c>
    </row>
    <row r="2" spans="1:16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  <c r="P2" s="3" t="s">
        <v>1</v>
      </c>
    </row>
    <row r="3" spans="1:16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  <c r="P3" s="1"/>
    </row>
    <row r="4" spans="1:16" x14ac:dyDescent="0.25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6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  <c r="P5" s="1"/>
    </row>
    <row r="6" spans="1:16" x14ac:dyDescent="0.25">
      <c r="A6" s="56" t="s">
        <v>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6" x14ac:dyDescent="0.25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  <c r="P7" s="1"/>
    </row>
    <row r="8" spans="1:16" x14ac:dyDescent="0.25">
      <c r="A8" s="56" t="s">
        <v>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</row>
    <row r="9" spans="1:16" ht="15.75" thickBot="1" x14ac:dyDescent="0.3">
      <c r="A9" s="4"/>
      <c r="B9" s="4"/>
      <c r="C9" s="4"/>
      <c r="D9" s="4"/>
      <c r="E9" s="5"/>
      <c r="F9" s="6"/>
      <c r="G9" s="6"/>
      <c r="H9" s="7"/>
      <c r="I9" s="7"/>
      <c r="J9" s="7"/>
      <c r="K9" s="8"/>
      <c r="L9" s="8"/>
      <c r="M9" s="1"/>
      <c r="N9" s="1"/>
      <c r="O9" s="1"/>
      <c r="P9" s="1"/>
    </row>
    <row r="10" spans="1:16" ht="102.75" thickBot="1" x14ac:dyDescent="0.3">
      <c r="A10" s="9" t="s">
        <v>5</v>
      </c>
      <c r="B10" s="10" t="s">
        <v>6</v>
      </c>
      <c r="C10" s="11" t="s">
        <v>7</v>
      </c>
      <c r="D10" s="10" t="s">
        <v>8</v>
      </c>
      <c r="E10" s="12" t="s">
        <v>9</v>
      </c>
      <c r="F10" s="13" t="s">
        <v>10</v>
      </c>
      <c r="G10" s="13" t="s">
        <v>11</v>
      </c>
      <c r="H10" s="13" t="s">
        <v>12</v>
      </c>
      <c r="I10" s="13" t="s">
        <v>13</v>
      </c>
      <c r="J10" s="14" t="s">
        <v>14</v>
      </c>
      <c r="K10" s="13" t="s">
        <v>15</v>
      </c>
      <c r="L10" s="13" t="s">
        <v>16</v>
      </c>
      <c r="M10" s="15" t="s">
        <v>17</v>
      </c>
      <c r="N10" s="15" t="s">
        <v>65</v>
      </c>
      <c r="O10" s="15" t="s">
        <v>18</v>
      </c>
      <c r="P10" s="54" t="s">
        <v>66</v>
      </c>
    </row>
    <row r="11" spans="1:16" ht="2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  <c r="G11" s="18" t="s">
        <v>19</v>
      </c>
      <c r="H11" s="19">
        <v>8</v>
      </c>
      <c r="I11" s="19">
        <v>9</v>
      </c>
      <c r="J11" s="18" t="s">
        <v>20</v>
      </c>
      <c r="K11" s="18" t="s">
        <v>21</v>
      </c>
      <c r="L11" s="18" t="s">
        <v>22</v>
      </c>
      <c r="M11" s="16">
        <v>13</v>
      </c>
      <c r="N11" s="16">
        <v>14</v>
      </c>
      <c r="O11" s="16">
        <v>15</v>
      </c>
      <c r="P11" s="16">
        <v>16</v>
      </c>
    </row>
    <row r="12" spans="1:16" ht="38.25" x14ac:dyDescent="0.25">
      <c r="A12" s="16">
        <v>1</v>
      </c>
      <c r="B12" s="20" t="s">
        <v>23</v>
      </c>
      <c r="C12" s="21">
        <v>10133292</v>
      </c>
      <c r="D12" s="22" t="s">
        <v>24</v>
      </c>
      <c r="E12" s="23">
        <v>1</v>
      </c>
      <c r="F12" s="24">
        <v>102.54</v>
      </c>
      <c r="G12" s="25">
        <f>F12*E12</f>
        <v>102.54</v>
      </c>
      <c r="H12" s="19"/>
      <c r="I12" s="19"/>
      <c r="J12" s="18"/>
      <c r="K12" s="18"/>
      <c r="L12" s="18"/>
      <c r="M12" s="16"/>
      <c r="N12" s="16"/>
      <c r="O12" s="16"/>
      <c r="P12" s="16"/>
    </row>
    <row r="13" spans="1:16" ht="38.25" x14ac:dyDescent="0.25">
      <c r="A13" s="16">
        <v>2</v>
      </c>
      <c r="B13" s="20" t="s">
        <v>25</v>
      </c>
      <c r="C13" s="21">
        <v>10133291</v>
      </c>
      <c r="D13" s="22" t="s">
        <v>24</v>
      </c>
      <c r="E13" s="23">
        <v>1</v>
      </c>
      <c r="F13" s="24">
        <v>92.49</v>
      </c>
      <c r="G13" s="25">
        <f t="shared" ref="G13:G34" si="0">F13*E13</f>
        <v>92.49</v>
      </c>
      <c r="H13" s="19"/>
      <c r="I13" s="19"/>
      <c r="J13" s="18"/>
      <c r="K13" s="18"/>
      <c r="L13" s="18"/>
      <c r="M13" s="16"/>
      <c r="N13" s="16"/>
      <c r="O13" s="16"/>
      <c r="P13" s="16"/>
    </row>
    <row r="14" spans="1:16" x14ac:dyDescent="0.25">
      <c r="A14" s="16">
        <v>3</v>
      </c>
      <c r="B14" s="20" t="s">
        <v>26</v>
      </c>
      <c r="C14" s="21">
        <v>10016796</v>
      </c>
      <c r="D14" s="22" t="s">
        <v>27</v>
      </c>
      <c r="E14" s="23">
        <v>1</v>
      </c>
      <c r="F14" s="24">
        <v>1575.34</v>
      </c>
      <c r="G14" s="25">
        <f t="shared" si="0"/>
        <v>1575.34</v>
      </c>
      <c r="H14" s="19"/>
      <c r="I14" s="19"/>
      <c r="J14" s="18"/>
      <c r="K14" s="18"/>
      <c r="L14" s="18"/>
      <c r="M14" s="16"/>
      <c r="N14" s="16"/>
      <c r="O14" s="16"/>
      <c r="P14" s="16"/>
    </row>
    <row r="15" spans="1:16" ht="25.5" x14ac:dyDescent="0.25">
      <c r="A15" s="16">
        <v>4</v>
      </c>
      <c r="B15" s="20" t="s">
        <v>28</v>
      </c>
      <c r="C15" s="21">
        <v>10108836</v>
      </c>
      <c r="D15" s="22" t="s">
        <v>29</v>
      </c>
      <c r="E15" s="23">
        <v>1</v>
      </c>
      <c r="F15" s="24">
        <v>559.09</v>
      </c>
      <c r="G15" s="25">
        <f t="shared" si="0"/>
        <v>559.09</v>
      </c>
      <c r="H15" s="19"/>
      <c r="I15" s="19"/>
      <c r="J15" s="18"/>
      <c r="K15" s="18"/>
      <c r="L15" s="18"/>
      <c r="M15" s="16"/>
      <c r="N15" s="16"/>
      <c r="O15" s="16"/>
      <c r="P15" s="16"/>
    </row>
    <row r="16" spans="1:16" ht="38.25" x14ac:dyDescent="0.25">
      <c r="A16" s="16">
        <v>5</v>
      </c>
      <c r="B16" s="20" t="s">
        <v>30</v>
      </c>
      <c r="C16" s="21">
        <v>10144531</v>
      </c>
      <c r="D16" s="22" t="s">
        <v>29</v>
      </c>
      <c r="E16" s="23">
        <v>1</v>
      </c>
      <c r="F16" s="24">
        <v>275.33999999999997</v>
      </c>
      <c r="G16" s="25">
        <f t="shared" si="0"/>
        <v>275.33999999999997</v>
      </c>
      <c r="H16" s="19"/>
      <c r="I16" s="19"/>
      <c r="J16" s="18"/>
      <c r="K16" s="18"/>
      <c r="L16" s="18"/>
      <c r="M16" s="16"/>
      <c r="N16" s="16"/>
      <c r="O16" s="16"/>
      <c r="P16" s="16"/>
    </row>
    <row r="17" spans="1:16" ht="25.5" x14ac:dyDescent="0.25">
      <c r="A17" s="16">
        <v>6</v>
      </c>
      <c r="B17" s="20" t="s">
        <v>31</v>
      </c>
      <c r="C17" s="21">
        <v>10127449</v>
      </c>
      <c r="D17" s="22" t="s">
        <v>29</v>
      </c>
      <c r="E17" s="23">
        <v>1</v>
      </c>
      <c r="F17" s="24">
        <v>1020.33</v>
      </c>
      <c r="G17" s="25">
        <f t="shared" si="0"/>
        <v>1020.33</v>
      </c>
      <c r="H17" s="19"/>
      <c r="I17" s="19"/>
      <c r="J17" s="18"/>
      <c r="K17" s="18"/>
      <c r="L17" s="18"/>
      <c r="M17" s="16"/>
      <c r="N17" s="16"/>
      <c r="O17" s="16"/>
      <c r="P17" s="16"/>
    </row>
    <row r="18" spans="1:16" ht="25.5" x14ac:dyDescent="0.25">
      <c r="A18" s="16">
        <v>7</v>
      </c>
      <c r="B18" s="20" t="s">
        <v>32</v>
      </c>
      <c r="C18" s="21">
        <v>10125077</v>
      </c>
      <c r="D18" s="22" t="s">
        <v>29</v>
      </c>
      <c r="E18" s="23">
        <v>1</v>
      </c>
      <c r="F18" s="24">
        <v>739.63</v>
      </c>
      <c r="G18" s="25">
        <f t="shared" si="0"/>
        <v>739.63</v>
      </c>
      <c r="H18" s="19"/>
      <c r="I18" s="19"/>
      <c r="J18" s="18"/>
      <c r="K18" s="18"/>
      <c r="L18" s="18"/>
      <c r="M18" s="16"/>
      <c r="N18" s="16"/>
      <c r="O18" s="16"/>
      <c r="P18" s="16"/>
    </row>
    <row r="19" spans="1:16" ht="25.5" x14ac:dyDescent="0.25">
      <c r="A19" s="16">
        <v>8</v>
      </c>
      <c r="B19" s="20" t="s">
        <v>33</v>
      </c>
      <c r="C19" s="21">
        <v>10016174</v>
      </c>
      <c r="D19" s="22" t="s">
        <v>34</v>
      </c>
      <c r="E19" s="23">
        <v>1</v>
      </c>
      <c r="F19" s="24">
        <v>987.54</v>
      </c>
      <c r="G19" s="25">
        <f t="shared" si="0"/>
        <v>987.54</v>
      </c>
      <c r="H19" s="19"/>
      <c r="I19" s="19"/>
      <c r="J19" s="18"/>
      <c r="K19" s="18"/>
      <c r="L19" s="18"/>
      <c r="M19" s="16"/>
      <c r="N19" s="16"/>
      <c r="O19" s="16"/>
      <c r="P19" s="16"/>
    </row>
    <row r="20" spans="1:16" ht="25.5" x14ac:dyDescent="0.25">
      <c r="A20" s="16">
        <v>9</v>
      </c>
      <c r="B20" s="20" t="s">
        <v>35</v>
      </c>
      <c r="C20" s="21">
        <v>10134314</v>
      </c>
      <c r="D20" s="22" t="s">
        <v>24</v>
      </c>
      <c r="E20" s="23">
        <v>1</v>
      </c>
      <c r="F20" s="24">
        <v>61.05</v>
      </c>
      <c r="G20" s="25">
        <f t="shared" si="0"/>
        <v>61.05</v>
      </c>
      <c r="H20" s="19"/>
      <c r="I20" s="19"/>
      <c r="J20" s="18"/>
      <c r="K20" s="18"/>
      <c r="L20" s="18"/>
      <c r="M20" s="16"/>
      <c r="N20" s="16"/>
      <c r="O20" s="16"/>
      <c r="P20" s="16"/>
    </row>
    <row r="21" spans="1:16" ht="38.25" x14ac:dyDescent="0.25">
      <c r="A21" s="16">
        <v>10</v>
      </c>
      <c r="B21" s="20" t="s">
        <v>36</v>
      </c>
      <c r="C21" s="21">
        <v>10137600</v>
      </c>
      <c r="D21" s="22" t="s">
        <v>24</v>
      </c>
      <c r="E21" s="23">
        <v>1</v>
      </c>
      <c r="F21" s="24">
        <v>191.23</v>
      </c>
      <c r="G21" s="25">
        <f t="shared" si="0"/>
        <v>191.23</v>
      </c>
      <c r="H21" s="19"/>
      <c r="I21" s="19"/>
      <c r="J21" s="18"/>
      <c r="K21" s="18"/>
      <c r="L21" s="18"/>
      <c r="M21" s="16"/>
      <c r="N21" s="16"/>
      <c r="O21" s="16"/>
      <c r="P21" s="16"/>
    </row>
    <row r="22" spans="1:16" x14ac:dyDescent="0.25">
      <c r="A22" s="16">
        <v>11</v>
      </c>
      <c r="B22" s="20" t="s">
        <v>37</v>
      </c>
      <c r="C22" s="21">
        <v>10032588</v>
      </c>
      <c r="D22" s="22" t="s">
        <v>24</v>
      </c>
      <c r="E22" s="23">
        <v>1</v>
      </c>
      <c r="F22" s="24">
        <v>18.22</v>
      </c>
      <c r="G22" s="25">
        <f t="shared" si="0"/>
        <v>18.22</v>
      </c>
      <c r="H22" s="19"/>
      <c r="I22" s="19"/>
      <c r="J22" s="18"/>
      <c r="K22" s="18"/>
      <c r="L22" s="18"/>
      <c r="M22" s="16"/>
      <c r="N22" s="16"/>
      <c r="O22" s="16"/>
      <c r="P22" s="16"/>
    </row>
    <row r="23" spans="1:16" x14ac:dyDescent="0.25">
      <c r="A23" s="16">
        <v>12</v>
      </c>
      <c r="B23" s="26" t="s">
        <v>38</v>
      </c>
      <c r="C23" s="21">
        <v>102012427</v>
      </c>
      <c r="D23" s="22" t="s">
        <v>24</v>
      </c>
      <c r="E23" s="23">
        <v>1</v>
      </c>
      <c r="F23" s="24">
        <v>1440.92</v>
      </c>
      <c r="G23" s="25">
        <f t="shared" si="0"/>
        <v>1440.92</v>
      </c>
      <c r="H23" s="19"/>
      <c r="I23" s="19"/>
      <c r="J23" s="18"/>
      <c r="K23" s="18"/>
      <c r="L23" s="18"/>
      <c r="M23" s="16"/>
      <c r="N23" s="16"/>
      <c r="O23" s="16"/>
      <c r="P23" s="16"/>
    </row>
    <row r="24" spans="1:16" ht="38.25" x14ac:dyDescent="0.25">
      <c r="A24" s="16">
        <v>13</v>
      </c>
      <c r="B24" s="27" t="s">
        <v>39</v>
      </c>
      <c r="C24" s="21">
        <v>10134529</v>
      </c>
      <c r="D24" s="22" t="s">
        <v>24</v>
      </c>
      <c r="E24" s="23">
        <v>1</v>
      </c>
      <c r="F24" s="24">
        <v>105.16</v>
      </c>
      <c r="G24" s="25">
        <f t="shared" si="0"/>
        <v>105.16</v>
      </c>
      <c r="H24" s="19"/>
      <c r="I24" s="19"/>
      <c r="J24" s="18"/>
      <c r="K24" s="18"/>
      <c r="L24" s="18"/>
      <c r="M24" s="16"/>
      <c r="N24" s="16"/>
      <c r="O24" s="16"/>
      <c r="P24" s="16"/>
    </row>
    <row r="25" spans="1:16" ht="34.5" customHeight="1" x14ac:dyDescent="0.25">
      <c r="A25" s="16">
        <v>14</v>
      </c>
      <c r="B25" s="20" t="s">
        <v>40</v>
      </c>
      <c r="C25" s="21">
        <v>10137008</v>
      </c>
      <c r="D25" s="22" t="s">
        <v>24</v>
      </c>
      <c r="E25" s="23">
        <v>1</v>
      </c>
      <c r="F25" s="24">
        <v>65.8</v>
      </c>
      <c r="G25" s="25">
        <f t="shared" si="0"/>
        <v>65.8</v>
      </c>
      <c r="H25" s="19"/>
      <c r="I25" s="19"/>
      <c r="J25" s="18"/>
      <c r="K25" s="18"/>
      <c r="L25" s="18"/>
      <c r="M25" s="16"/>
      <c r="N25" s="16"/>
      <c r="O25" s="16"/>
      <c r="P25" s="16"/>
    </row>
    <row r="26" spans="1:16" ht="22.5" customHeight="1" x14ac:dyDescent="0.25">
      <c r="A26" s="16">
        <v>15</v>
      </c>
      <c r="B26" s="20" t="s">
        <v>41</v>
      </c>
      <c r="C26" s="21">
        <v>10032587</v>
      </c>
      <c r="D26" s="22" t="s">
        <v>42</v>
      </c>
      <c r="E26" s="23">
        <v>1</v>
      </c>
      <c r="F26" s="24">
        <v>48.87</v>
      </c>
      <c r="G26" s="25">
        <f t="shared" si="0"/>
        <v>48.87</v>
      </c>
      <c r="H26" s="19"/>
      <c r="I26" s="19"/>
      <c r="J26" s="18"/>
      <c r="K26" s="18"/>
      <c r="L26" s="18"/>
      <c r="M26" s="16"/>
      <c r="N26" s="16"/>
      <c r="O26" s="16"/>
      <c r="P26" s="16"/>
    </row>
    <row r="27" spans="1:16" ht="25.5" x14ac:dyDescent="0.25">
      <c r="A27" s="16">
        <v>16</v>
      </c>
      <c r="B27" s="20" t="s">
        <v>43</v>
      </c>
      <c r="C27" s="21">
        <v>10133755</v>
      </c>
      <c r="D27" s="22" t="s">
        <v>24</v>
      </c>
      <c r="E27" s="23">
        <v>1</v>
      </c>
      <c r="F27" s="24">
        <v>47.95</v>
      </c>
      <c r="G27" s="25">
        <f t="shared" si="0"/>
        <v>47.95</v>
      </c>
      <c r="H27" s="19"/>
      <c r="I27" s="19"/>
      <c r="J27" s="18"/>
      <c r="K27" s="18"/>
      <c r="L27" s="18"/>
      <c r="M27" s="16"/>
      <c r="N27" s="16"/>
      <c r="O27" s="16"/>
      <c r="P27" s="16"/>
    </row>
    <row r="28" spans="1:16" ht="25.5" x14ac:dyDescent="0.25">
      <c r="A28" s="16">
        <v>17</v>
      </c>
      <c r="B28" s="20" t="s">
        <v>44</v>
      </c>
      <c r="C28" s="21">
        <v>10133754</v>
      </c>
      <c r="D28" s="22" t="s">
        <v>24</v>
      </c>
      <c r="E28" s="23">
        <v>1</v>
      </c>
      <c r="F28" s="24">
        <v>54.64</v>
      </c>
      <c r="G28" s="25">
        <f t="shared" si="0"/>
        <v>54.64</v>
      </c>
      <c r="H28" s="19"/>
      <c r="I28" s="19"/>
      <c r="J28" s="18"/>
      <c r="K28" s="18"/>
      <c r="L28" s="18"/>
      <c r="M28" s="16"/>
      <c r="N28" s="16"/>
      <c r="O28" s="16"/>
      <c r="P28" s="16"/>
    </row>
    <row r="29" spans="1:16" ht="23.25" customHeight="1" x14ac:dyDescent="0.25">
      <c r="A29" s="16">
        <v>18</v>
      </c>
      <c r="B29" s="20" t="s">
        <v>45</v>
      </c>
      <c r="C29" s="21">
        <v>10088903</v>
      </c>
      <c r="D29" s="22" t="s">
        <v>24</v>
      </c>
      <c r="E29" s="23">
        <v>1</v>
      </c>
      <c r="F29" s="24">
        <v>59.64</v>
      </c>
      <c r="G29" s="25">
        <f t="shared" si="0"/>
        <v>59.64</v>
      </c>
      <c r="H29" s="19"/>
      <c r="I29" s="19"/>
      <c r="J29" s="18"/>
      <c r="K29" s="18"/>
      <c r="L29" s="18"/>
      <c r="M29" s="16"/>
      <c r="N29" s="16"/>
      <c r="O29" s="16"/>
      <c r="P29" s="16"/>
    </row>
    <row r="30" spans="1:16" ht="25.5" x14ac:dyDescent="0.25">
      <c r="A30" s="16">
        <v>19</v>
      </c>
      <c r="B30" s="20" t="s">
        <v>46</v>
      </c>
      <c r="C30" s="21">
        <v>10133762</v>
      </c>
      <c r="D30" s="22" t="s">
        <v>24</v>
      </c>
      <c r="E30" s="23">
        <v>1</v>
      </c>
      <c r="F30" s="24">
        <v>60.35</v>
      </c>
      <c r="G30" s="25">
        <f t="shared" si="0"/>
        <v>60.35</v>
      </c>
      <c r="H30" s="19"/>
      <c r="I30" s="19"/>
      <c r="J30" s="18"/>
      <c r="K30" s="18"/>
      <c r="L30" s="18"/>
      <c r="M30" s="16"/>
      <c r="N30" s="16"/>
      <c r="O30" s="16"/>
      <c r="P30" s="16"/>
    </row>
    <row r="31" spans="1:16" ht="20.25" customHeight="1" x14ac:dyDescent="0.25">
      <c r="A31" s="16">
        <v>20</v>
      </c>
      <c r="B31" s="20" t="s">
        <v>47</v>
      </c>
      <c r="C31" s="21">
        <v>10012710</v>
      </c>
      <c r="D31" s="22" t="s">
        <v>24</v>
      </c>
      <c r="E31" s="23">
        <v>1</v>
      </c>
      <c r="F31" s="24">
        <v>77.540000000000006</v>
      </c>
      <c r="G31" s="25">
        <f t="shared" si="0"/>
        <v>77.540000000000006</v>
      </c>
      <c r="H31" s="19"/>
      <c r="I31" s="19"/>
      <c r="J31" s="18"/>
      <c r="K31" s="18"/>
      <c r="L31" s="18"/>
      <c r="M31" s="16"/>
      <c r="N31" s="16"/>
      <c r="O31" s="16"/>
      <c r="P31" s="16"/>
    </row>
    <row r="32" spans="1:16" ht="25.5" x14ac:dyDescent="0.25">
      <c r="A32" s="16">
        <v>21</v>
      </c>
      <c r="B32" s="20" t="s">
        <v>48</v>
      </c>
      <c r="C32" s="21">
        <v>10129834</v>
      </c>
      <c r="D32" s="22" t="s">
        <v>24</v>
      </c>
      <c r="E32" s="23">
        <v>1</v>
      </c>
      <c r="F32" s="24">
        <v>1216.76</v>
      </c>
      <c r="G32" s="25">
        <f t="shared" si="0"/>
        <v>1216.76</v>
      </c>
      <c r="H32" s="19"/>
      <c r="I32" s="19"/>
      <c r="J32" s="18"/>
      <c r="K32" s="18"/>
      <c r="L32" s="18"/>
      <c r="M32" s="16"/>
      <c r="N32" s="16"/>
      <c r="O32" s="16"/>
      <c r="P32" s="16"/>
    </row>
    <row r="33" spans="1:16" x14ac:dyDescent="0.25">
      <c r="A33" s="16">
        <v>22</v>
      </c>
      <c r="B33" s="20" t="s">
        <v>49</v>
      </c>
      <c r="C33" s="21">
        <v>10107961</v>
      </c>
      <c r="D33" s="22" t="s">
        <v>29</v>
      </c>
      <c r="E33" s="23">
        <v>1</v>
      </c>
      <c r="F33" s="24">
        <v>1024.31</v>
      </c>
      <c r="G33" s="25">
        <f t="shared" si="0"/>
        <v>1024.31</v>
      </c>
      <c r="H33" s="19"/>
      <c r="I33" s="19"/>
      <c r="J33" s="18"/>
      <c r="K33" s="18"/>
      <c r="L33" s="18"/>
      <c r="M33" s="16"/>
      <c r="N33" s="16"/>
      <c r="O33" s="16"/>
      <c r="P33" s="16"/>
    </row>
    <row r="34" spans="1:16" ht="25.5" x14ac:dyDescent="0.25">
      <c r="A34" s="16">
        <v>23</v>
      </c>
      <c r="B34" s="20" t="s">
        <v>50</v>
      </c>
      <c r="C34" s="21">
        <v>10037701</v>
      </c>
      <c r="D34" s="22" t="s">
        <v>24</v>
      </c>
      <c r="E34" s="23">
        <v>1</v>
      </c>
      <c r="F34" s="24">
        <v>369.11</v>
      </c>
      <c r="G34" s="25">
        <f t="shared" si="0"/>
        <v>369.11</v>
      </c>
      <c r="H34" s="19"/>
      <c r="I34" s="19"/>
      <c r="J34" s="18"/>
      <c r="K34" s="18"/>
      <c r="L34" s="18"/>
      <c r="M34" s="16"/>
      <c r="N34" s="16"/>
      <c r="O34" s="16"/>
      <c r="P34" s="16"/>
    </row>
    <row r="35" spans="1:16" ht="28.5" x14ac:dyDescent="0.25">
      <c r="A35" s="28"/>
      <c r="B35" s="29"/>
      <c r="C35" s="30"/>
      <c r="D35" s="28"/>
      <c r="E35" s="31"/>
      <c r="F35" s="32" t="s">
        <v>64</v>
      </c>
      <c r="G35" s="33">
        <f>SUM(G12:G34)</f>
        <v>10193.85</v>
      </c>
      <c r="H35" s="33"/>
      <c r="I35" s="33"/>
      <c r="J35" s="33"/>
      <c r="K35" s="33"/>
      <c r="L35" s="33"/>
      <c r="M35" s="34"/>
      <c r="N35" s="34"/>
      <c r="O35" s="34"/>
      <c r="P35" s="34"/>
    </row>
    <row r="36" spans="1:16" x14ac:dyDescent="0.25">
      <c r="A36" s="28"/>
      <c r="B36" s="29"/>
      <c r="C36" s="30"/>
      <c r="D36" s="28"/>
      <c r="E36" s="31"/>
      <c r="F36" s="35"/>
      <c r="G36" s="35"/>
      <c r="H36" s="33"/>
      <c r="I36" s="33"/>
      <c r="J36" s="33"/>
      <c r="K36" s="36"/>
      <c r="L36" s="36"/>
      <c r="M36" s="34"/>
      <c r="N36" s="34"/>
      <c r="O36" s="34"/>
      <c r="P36" s="34"/>
    </row>
    <row r="37" spans="1:16" x14ac:dyDescent="0.25">
      <c r="A37" s="50" t="s">
        <v>63</v>
      </c>
      <c r="B37" s="29"/>
      <c r="C37" s="33">
        <v>8293491.5700000003</v>
      </c>
      <c r="D37" s="28"/>
      <c r="E37" s="31"/>
      <c r="F37" s="35"/>
      <c r="G37" s="35"/>
      <c r="H37" s="33"/>
      <c r="I37" s="33"/>
      <c r="J37" s="33"/>
      <c r="K37" s="36"/>
      <c r="L37" s="36"/>
      <c r="M37" s="34"/>
      <c r="N37" s="34"/>
      <c r="O37" s="34"/>
      <c r="P37" s="34"/>
    </row>
    <row r="38" spans="1:16" x14ac:dyDescent="0.25">
      <c r="A38" s="37" t="s">
        <v>51</v>
      </c>
      <c r="B38" s="37"/>
      <c r="C38" s="33">
        <f>C37*1.18</f>
        <v>9786320.0526000001</v>
      </c>
      <c r="D38" s="4"/>
      <c r="E38" s="7"/>
      <c r="F38" s="38"/>
      <c r="G38" s="39"/>
      <c r="H38" s="7"/>
      <c r="I38" s="7"/>
      <c r="J38" s="40"/>
      <c r="K38" s="40"/>
      <c r="L38" s="40"/>
      <c r="M38" s="2"/>
      <c r="N38" s="2"/>
      <c r="O38" s="2"/>
      <c r="P38" s="2"/>
    </row>
    <row r="39" spans="1:16" x14ac:dyDescent="0.25">
      <c r="A39" s="4"/>
      <c r="B39" s="4"/>
      <c r="C39" s="4"/>
      <c r="D39" s="4"/>
      <c r="E39" s="5"/>
      <c r="F39" s="6"/>
      <c r="G39" s="7"/>
      <c r="H39" s="7"/>
      <c r="I39" s="7"/>
      <c r="J39" s="40"/>
      <c r="K39" s="40"/>
      <c r="L39" s="40"/>
      <c r="M39" s="2"/>
      <c r="N39" s="2"/>
      <c r="O39" s="2"/>
      <c r="P39" s="2"/>
    </row>
    <row r="40" spans="1:16" x14ac:dyDescent="0.25">
      <c r="A40" s="41" t="s">
        <v>52</v>
      </c>
      <c r="B40" s="41"/>
      <c r="C40" s="41"/>
      <c r="D40" s="41"/>
      <c r="E40" s="41"/>
      <c r="F40" s="41"/>
      <c r="G40" s="41"/>
      <c r="H40" s="41"/>
      <c r="I40" s="41"/>
      <c r="J40" s="40"/>
      <c r="K40" s="40"/>
      <c r="L40" s="40"/>
      <c r="M40" s="2"/>
      <c r="N40" s="2"/>
      <c r="O40" s="2"/>
      <c r="P40" s="2"/>
    </row>
    <row r="41" spans="1:16" x14ac:dyDescent="0.25">
      <c r="A41" s="41" t="s">
        <v>53</v>
      </c>
      <c r="B41" s="41"/>
      <c r="C41" s="41"/>
      <c r="D41" s="41"/>
      <c r="E41" s="41"/>
      <c r="F41" s="41"/>
      <c r="G41" s="41"/>
      <c r="H41" s="41"/>
      <c r="I41" s="41"/>
      <c r="J41" s="40"/>
      <c r="K41" s="40"/>
      <c r="L41" s="40"/>
      <c r="M41" s="2"/>
      <c r="N41" s="2"/>
      <c r="O41" s="2"/>
      <c r="P41" s="2"/>
    </row>
    <row r="42" spans="1:16" x14ac:dyDescent="0.25">
      <c r="A42" s="41" t="s">
        <v>54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2"/>
      <c r="P42" s="2"/>
    </row>
    <row r="43" spans="1:16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2"/>
      <c r="P43" s="2"/>
    </row>
    <row r="44" spans="1:16" x14ac:dyDescent="0.25">
      <c r="A44" s="41" t="s">
        <v>55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2"/>
      <c r="P44" s="2"/>
    </row>
    <row r="45" spans="1:16" x14ac:dyDescent="0.25">
      <c r="A45" s="42"/>
      <c r="B45" s="42"/>
      <c r="C45" s="42"/>
      <c r="D45" s="42"/>
      <c r="E45" s="42"/>
      <c r="F45" s="43"/>
      <c r="G45" s="43"/>
      <c r="H45" s="43"/>
      <c r="I45" s="43"/>
      <c r="J45" s="43"/>
      <c r="K45" s="43"/>
      <c r="L45" s="43"/>
      <c r="M45" s="42"/>
      <c r="N45" s="42"/>
      <c r="O45" s="42"/>
      <c r="P45" s="42"/>
    </row>
    <row r="46" spans="1:16" x14ac:dyDescent="0.25">
      <c r="A46" s="44" t="s">
        <v>56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2"/>
      <c r="P46" s="2"/>
    </row>
    <row r="47" spans="1:16" x14ac:dyDescent="0.25">
      <c r="A47" s="45" t="s">
        <v>57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53"/>
      <c r="O47" s="2"/>
      <c r="P47" s="2"/>
    </row>
    <row r="48" spans="1:16" x14ac:dyDescent="0.25">
      <c r="A48" s="42"/>
      <c r="B48" s="42"/>
      <c r="C48" s="42"/>
      <c r="D48" s="42"/>
      <c r="E48" s="42"/>
      <c r="F48" s="43"/>
      <c r="G48" s="43"/>
      <c r="H48" s="43"/>
      <c r="I48" s="43"/>
      <c r="J48" s="43"/>
      <c r="K48" s="43"/>
      <c r="L48" s="43"/>
      <c r="M48" s="42"/>
      <c r="N48" s="42"/>
      <c r="O48" s="42"/>
      <c r="P48" s="42"/>
    </row>
    <row r="49" spans="1:16" x14ac:dyDescent="0.25">
      <c r="A49" s="46"/>
      <c r="B49" s="46"/>
      <c r="C49" s="46"/>
      <c r="D49" s="46"/>
      <c r="E49" s="46"/>
      <c r="F49" s="47"/>
      <c r="G49" s="47"/>
      <c r="H49" s="47"/>
      <c r="I49" s="47"/>
      <c r="J49" s="47"/>
      <c r="K49" s="47"/>
      <c r="L49" s="47"/>
      <c r="M49" s="46"/>
      <c r="N49" s="46"/>
      <c r="O49" s="46"/>
      <c r="P49" s="46"/>
    </row>
    <row r="50" spans="1:16" x14ac:dyDescent="0.25">
      <c r="A50" s="42"/>
      <c r="B50" s="42"/>
      <c r="C50" s="42"/>
      <c r="D50" s="42"/>
      <c r="E50" s="42"/>
      <c r="F50" s="43"/>
      <c r="G50" s="43"/>
      <c r="H50" s="43"/>
      <c r="I50" s="43"/>
      <c r="J50" s="8"/>
      <c r="K50" s="8"/>
      <c r="L50" s="8"/>
      <c r="M50" s="1"/>
      <c r="N50" s="1"/>
      <c r="O50" s="1"/>
      <c r="P50" s="1"/>
    </row>
    <row r="51" spans="1:16" x14ac:dyDescent="0.25">
      <c r="A51" s="57" t="s">
        <v>58</v>
      </c>
      <c r="B51" s="57"/>
      <c r="C51" s="57"/>
      <c r="D51" s="57"/>
      <c r="E51" s="57"/>
      <c r="F51" s="57"/>
      <c r="G51" s="7"/>
      <c r="H51" s="7"/>
      <c r="I51" s="7"/>
      <c r="J51" s="8"/>
      <c r="K51" s="8"/>
      <c r="L51" s="8"/>
      <c r="M51" s="1"/>
      <c r="N51" s="1"/>
      <c r="O51" s="1"/>
      <c r="P51" s="1"/>
    </row>
    <row r="52" spans="1:16" ht="15.75" x14ac:dyDescent="0.25">
      <c r="A52" s="55" t="s">
        <v>59</v>
      </c>
      <c r="B52" s="55"/>
      <c r="C52" s="55"/>
      <c r="D52" s="55"/>
      <c r="E52" s="55"/>
      <c r="F52" s="55"/>
      <c r="G52" s="7"/>
      <c r="H52" s="7"/>
      <c r="I52" s="7"/>
      <c r="J52" s="8"/>
      <c r="K52" s="8"/>
      <c r="L52" s="8"/>
      <c r="M52" s="1"/>
      <c r="N52" s="1"/>
      <c r="O52" s="1"/>
      <c r="P52" s="1"/>
    </row>
    <row r="53" spans="1:16" x14ac:dyDescent="0.25">
      <c r="A53" s="57" t="s">
        <v>58</v>
      </c>
      <c r="B53" s="57"/>
      <c r="C53" s="57"/>
      <c r="D53" s="57"/>
      <c r="E53" s="57"/>
      <c r="F53" s="57"/>
      <c r="G53" s="7"/>
      <c r="H53" s="7"/>
      <c r="I53" s="7"/>
      <c r="J53" s="8"/>
      <c r="K53" s="8"/>
      <c r="L53" s="8"/>
      <c r="M53" s="1"/>
      <c r="N53" s="1"/>
      <c r="O53" s="1"/>
      <c r="P53" s="1"/>
    </row>
    <row r="54" spans="1:16" ht="15.75" x14ac:dyDescent="0.25">
      <c r="A54" s="55" t="s">
        <v>60</v>
      </c>
      <c r="B54" s="55"/>
      <c r="C54" s="55"/>
      <c r="D54" s="55"/>
      <c r="E54" s="55"/>
      <c r="F54" s="6"/>
      <c r="G54" s="7"/>
      <c r="H54" s="7"/>
      <c r="I54" s="7"/>
      <c r="J54" s="8"/>
      <c r="K54" s="8"/>
      <c r="L54" s="8"/>
      <c r="M54" s="1"/>
      <c r="N54" s="1"/>
      <c r="O54" s="1"/>
      <c r="P54" s="1"/>
    </row>
    <row r="55" spans="1:16" x14ac:dyDescent="0.25">
      <c r="A55" s="4"/>
      <c r="B55" s="4"/>
      <c r="C55" s="4"/>
      <c r="D55" s="4"/>
      <c r="E55" s="5"/>
      <c r="F55" s="6"/>
      <c r="G55" s="6"/>
      <c r="H55" s="7"/>
      <c r="I55" s="7"/>
      <c r="J55" s="7"/>
      <c r="K55" s="8"/>
      <c r="L55" s="8"/>
      <c r="M55" s="1"/>
      <c r="N55" s="1"/>
      <c r="O55" s="1"/>
      <c r="P55" s="1"/>
    </row>
    <row r="56" spans="1:16" x14ac:dyDescent="0.25">
      <c r="A56" s="4"/>
      <c r="B56" s="4"/>
      <c r="C56" s="4"/>
      <c r="D56" s="4"/>
      <c r="E56" s="5"/>
      <c r="F56" s="6"/>
      <c r="G56" s="6"/>
      <c r="H56" s="7"/>
      <c r="I56" s="7"/>
      <c r="J56" s="7"/>
      <c r="K56" s="8"/>
      <c r="L56" s="8"/>
      <c r="M56" s="1"/>
      <c r="N56" s="1"/>
      <c r="O56" s="1"/>
      <c r="P56" s="1"/>
    </row>
  </sheetData>
  <mergeCells count="7">
    <mergeCell ref="A54:E54"/>
    <mergeCell ref="A4:O4"/>
    <mergeCell ref="A6:O6"/>
    <mergeCell ref="A8:O8"/>
    <mergeCell ref="A51:F51"/>
    <mergeCell ref="A52:F52"/>
    <mergeCell ref="A53:F53"/>
  </mergeCells>
  <conditionalFormatting sqref="C12:C34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zoomScaleNormal="100" workbookViewId="0">
      <selection activeCell="B22" sqref="B22"/>
    </sheetView>
  </sheetViews>
  <sheetFormatPr defaultRowHeight="15" x14ac:dyDescent="0.25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  <col min="16" max="16" width="14.7109375" customWidth="1"/>
  </cols>
  <sheetData>
    <row r="1" spans="1:16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6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6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6" x14ac:dyDescent="0.25">
      <c r="A4" s="56" t="s">
        <v>61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6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6" x14ac:dyDescent="0.25">
      <c r="A6" s="56" t="s">
        <v>62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6" ht="15.75" thickBot="1" x14ac:dyDescent="0.3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6" ht="118.5" customHeight="1" thickBot="1" x14ac:dyDescent="0.3">
      <c r="A8" s="9" t="s">
        <v>5</v>
      </c>
      <c r="B8" s="10" t="s">
        <v>6</v>
      </c>
      <c r="C8" s="11" t="s">
        <v>7</v>
      </c>
      <c r="D8" s="10" t="s">
        <v>8</v>
      </c>
      <c r="E8" s="12" t="s">
        <v>9</v>
      </c>
      <c r="F8" s="13" t="s">
        <v>10</v>
      </c>
      <c r="G8" s="13" t="s">
        <v>11</v>
      </c>
      <c r="H8" s="13" t="s">
        <v>12</v>
      </c>
      <c r="I8" s="13" t="s">
        <v>13</v>
      </c>
      <c r="J8" s="14" t="s">
        <v>14</v>
      </c>
      <c r="K8" s="13" t="s">
        <v>15</v>
      </c>
      <c r="L8" s="13" t="s">
        <v>16</v>
      </c>
      <c r="M8" s="15" t="s">
        <v>17</v>
      </c>
      <c r="N8" s="15" t="s">
        <v>65</v>
      </c>
      <c r="O8" s="15" t="s">
        <v>18</v>
      </c>
      <c r="P8" s="54" t="s">
        <v>66</v>
      </c>
    </row>
    <row r="9" spans="1:16" ht="17.25" customHeight="1" x14ac:dyDescent="0.25">
      <c r="A9" s="16">
        <v>1</v>
      </c>
      <c r="B9" s="16">
        <v>2</v>
      </c>
      <c r="C9" s="17">
        <v>3</v>
      </c>
      <c r="D9" s="16">
        <v>4</v>
      </c>
      <c r="E9" s="16">
        <v>5</v>
      </c>
      <c r="F9" s="16">
        <v>6</v>
      </c>
      <c r="G9" s="18" t="s">
        <v>19</v>
      </c>
      <c r="H9" s="19">
        <v>8</v>
      </c>
      <c r="I9" s="19">
        <v>9</v>
      </c>
      <c r="J9" s="18" t="s">
        <v>20</v>
      </c>
      <c r="K9" s="18" t="s">
        <v>21</v>
      </c>
      <c r="L9" s="18" t="s">
        <v>22</v>
      </c>
      <c r="M9" s="16">
        <v>13</v>
      </c>
      <c r="N9" s="16">
        <v>14</v>
      </c>
      <c r="O9" s="16">
        <v>15</v>
      </c>
      <c r="P9" s="16">
        <v>16</v>
      </c>
    </row>
    <row r="10" spans="1:16" ht="38.25" x14ac:dyDescent="0.25">
      <c r="A10" s="24">
        <v>1</v>
      </c>
      <c r="B10" s="20" t="s">
        <v>23</v>
      </c>
      <c r="C10" s="21">
        <v>10133292</v>
      </c>
      <c r="D10" s="22" t="s">
        <v>24</v>
      </c>
      <c r="E10" s="23">
        <v>1</v>
      </c>
      <c r="F10" s="24">
        <v>102.54</v>
      </c>
      <c r="G10" s="25">
        <f>F10*E10</f>
        <v>102.54</v>
      </c>
      <c r="H10" s="19"/>
      <c r="I10" s="19"/>
      <c r="J10" s="18"/>
      <c r="K10" s="18"/>
      <c r="L10" s="18"/>
      <c r="M10" s="16"/>
      <c r="N10" s="16"/>
      <c r="O10" s="16"/>
      <c r="P10" s="16"/>
    </row>
    <row r="11" spans="1:16" ht="38.25" x14ac:dyDescent="0.25">
      <c r="A11" s="24">
        <v>2</v>
      </c>
      <c r="B11" s="20" t="s">
        <v>25</v>
      </c>
      <c r="C11" s="21">
        <v>10133291</v>
      </c>
      <c r="D11" s="22" t="s">
        <v>24</v>
      </c>
      <c r="E11" s="23">
        <v>1</v>
      </c>
      <c r="F11" s="24">
        <v>92.49</v>
      </c>
      <c r="G11" s="25">
        <f t="shared" ref="G11:G32" si="0">F11*E11</f>
        <v>92.49</v>
      </c>
      <c r="H11" s="19"/>
      <c r="I11" s="19"/>
      <c r="J11" s="18"/>
      <c r="K11" s="18"/>
      <c r="L11" s="18"/>
      <c r="M11" s="16"/>
      <c r="N11" s="16"/>
      <c r="O11" s="16"/>
      <c r="P11" s="16"/>
    </row>
    <row r="12" spans="1:16" x14ac:dyDescent="0.25">
      <c r="A12" s="24">
        <v>3</v>
      </c>
      <c r="B12" s="20" t="s">
        <v>26</v>
      </c>
      <c r="C12" s="21">
        <v>10016796</v>
      </c>
      <c r="D12" s="22" t="s">
        <v>27</v>
      </c>
      <c r="E12" s="23">
        <v>1</v>
      </c>
      <c r="F12" s="24">
        <v>1575.34</v>
      </c>
      <c r="G12" s="25">
        <f t="shared" si="0"/>
        <v>1575.34</v>
      </c>
      <c r="H12" s="19"/>
      <c r="I12" s="19"/>
      <c r="J12" s="18"/>
      <c r="K12" s="18"/>
      <c r="L12" s="18"/>
      <c r="M12" s="16"/>
      <c r="N12" s="16"/>
      <c r="O12" s="16"/>
      <c r="P12" s="16"/>
    </row>
    <row r="13" spans="1:16" ht="25.5" x14ac:dyDescent="0.25">
      <c r="A13" s="24">
        <v>4</v>
      </c>
      <c r="B13" s="20" t="s">
        <v>28</v>
      </c>
      <c r="C13" s="21">
        <v>10108836</v>
      </c>
      <c r="D13" s="22" t="s">
        <v>29</v>
      </c>
      <c r="E13" s="23">
        <v>1</v>
      </c>
      <c r="F13" s="24">
        <v>559.09</v>
      </c>
      <c r="G13" s="25">
        <f t="shared" si="0"/>
        <v>559.09</v>
      </c>
      <c r="H13" s="19"/>
      <c r="I13" s="19"/>
      <c r="J13" s="18"/>
      <c r="K13" s="18"/>
      <c r="L13" s="18"/>
      <c r="M13" s="16"/>
      <c r="N13" s="16"/>
      <c r="O13" s="16"/>
      <c r="P13" s="16"/>
    </row>
    <row r="14" spans="1:16" ht="38.25" x14ac:dyDescent="0.25">
      <c r="A14" s="24">
        <v>5</v>
      </c>
      <c r="B14" s="20" t="s">
        <v>30</v>
      </c>
      <c r="C14" s="21">
        <v>10144531</v>
      </c>
      <c r="D14" s="22" t="s">
        <v>29</v>
      </c>
      <c r="E14" s="23">
        <v>1</v>
      </c>
      <c r="F14" s="24">
        <v>275.33999999999997</v>
      </c>
      <c r="G14" s="25">
        <f t="shared" si="0"/>
        <v>275.33999999999997</v>
      </c>
      <c r="H14" s="19"/>
      <c r="I14" s="19"/>
      <c r="J14" s="18"/>
      <c r="K14" s="18"/>
      <c r="L14" s="18"/>
      <c r="M14" s="16"/>
      <c r="N14" s="16"/>
      <c r="O14" s="16"/>
      <c r="P14" s="16"/>
    </row>
    <row r="15" spans="1:16" ht="25.5" x14ac:dyDescent="0.25">
      <c r="A15" s="24">
        <v>6</v>
      </c>
      <c r="B15" s="20" t="s">
        <v>31</v>
      </c>
      <c r="C15" s="21">
        <v>10127449</v>
      </c>
      <c r="D15" s="22" t="s">
        <v>29</v>
      </c>
      <c r="E15" s="23">
        <v>1</v>
      </c>
      <c r="F15" s="24">
        <v>1020.33</v>
      </c>
      <c r="G15" s="25">
        <f t="shared" si="0"/>
        <v>1020.33</v>
      </c>
      <c r="H15" s="19"/>
      <c r="I15" s="19"/>
      <c r="J15" s="18"/>
      <c r="K15" s="18"/>
      <c r="L15" s="18"/>
      <c r="M15" s="16"/>
      <c r="N15" s="16"/>
      <c r="O15" s="16"/>
      <c r="P15" s="16"/>
    </row>
    <row r="16" spans="1:16" ht="25.5" x14ac:dyDescent="0.25">
      <c r="A16" s="24">
        <v>7</v>
      </c>
      <c r="B16" s="20" t="s">
        <v>32</v>
      </c>
      <c r="C16" s="21">
        <v>10125077</v>
      </c>
      <c r="D16" s="22" t="s">
        <v>29</v>
      </c>
      <c r="E16" s="23">
        <v>1</v>
      </c>
      <c r="F16" s="24">
        <v>739.63</v>
      </c>
      <c r="G16" s="25">
        <f t="shared" si="0"/>
        <v>739.63</v>
      </c>
      <c r="H16" s="19"/>
      <c r="I16" s="19"/>
      <c r="J16" s="18"/>
      <c r="K16" s="18"/>
      <c r="L16" s="18"/>
      <c r="M16" s="16"/>
      <c r="N16" s="16"/>
      <c r="O16" s="16"/>
      <c r="P16" s="16"/>
    </row>
    <row r="17" spans="1:16" ht="25.5" x14ac:dyDescent="0.25">
      <c r="A17" s="24">
        <v>8</v>
      </c>
      <c r="B17" s="20" t="s">
        <v>33</v>
      </c>
      <c r="C17" s="21">
        <v>10016174</v>
      </c>
      <c r="D17" s="22" t="s">
        <v>34</v>
      </c>
      <c r="E17" s="23">
        <v>1</v>
      </c>
      <c r="F17" s="24">
        <v>987.54</v>
      </c>
      <c r="G17" s="25">
        <f t="shared" si="0"/>
        <v>987.54</v>
      </c>
      <c r="H17" s="19"/>
      <c r="I17" s="19"/>
      <c r="J17" s="18"/>
      <c r="K17" s="18"/>
      <c r="L17" s="18"/>
      <c r="M17" s="16"/>
      <c r="N17" s="16"/>
      <c r="O17" s="16"/>
      <c r="P17" s="16"/>
    </row>
    <row r="18" spans="1:16" ht="25.5" x14ac:dyDescent="0.25">
      <c r="A18" s="24">
        <v>9</v>
      </c>
      <c r="B18" s="20" t="s">
        <v>35</v>
      </c>
      <c r="C18" s="21">
        <v>10134314</v>
      </c>
      <c r="D18" s="22" t="s">
        <v>24</v>
      </c>
      <c r="E18" s="23">
        <v>1</v>
      </c>
      <c r="F18" s="24">
        <v>61.05</v>
      </c>
      <c r="G18" s="25">
        <f t="shared" si="0"/>
        <v>61.05</v>
      </c>
      <c r="H18" s="19"/>
      <c r="I18" s="19"/>
      <c r="J18" s="18"/>
      <c r="K18" s="18"/>
      <c r="L18" s="18"/>
      <c r="M18" s="16"/>
      <c r="N18" s="16"/>
      <c r="O18" s="16"/>
      <c r="P18" s="16"/>
    </row>
    <row r="19" spans="1:16" s="49" customFormat="1" ht="38.25" x14ac:dyDescent="0.2">
      <c r="A19" s="24">
        <v>10</v>
      </c>
      <c r="B19" s="20" t="s">
        <v>36</v>
      </c>
      <c r="C19" s="21">
        <v>10137600</v>
      </c>
      <c r="D19" s="22" t="s">
        <v>24</v>
      </c>
      <c r="E19" s="23">
        <v>1</v>
      </c>
      <c r="F19" s="24">
        <v>191.23</v>
      </c>
      <c r="G19" s="25">
        <f t="shared" si="0"/>
        <v>191.23</v>
      </c>
      <c r="H19" s="48"/>
      <c r="I19" s="48"/>
      <c r="J19" s="25"/>
      <c r="K19" s="25"/>
      <c r="L19" s="25"/>
      <c r="M19" s="24"/>
      <c r="N19" s="24"/>
      <c r="O19" s="24"/>
      <c r="P19" s="16"/>
    </row>
    <row r="20" spans="1:16" s="49" customFormat="1" ht="20.25" customHeight="1" x14ac:dyDescent="0.2">
      <c r="A20" s="24">
        <v>11</v>
      </c>
      <c r="B20" s="20" t="s">
        <v>37</v>
      </c>
      <c r="C20" s="21">
        <v>10032588</v>
      </c>
      <c r="D20" s="22" t="s">
        <v>24</v>
      </c>
      <c r="E20" s="23">
        <v>1</v>
      </c>
      <c r="F20" s="24">
        <v>18.22</v>
      </c>
      <c r="G20" s="25">
        <f t="shared" si="0"/>
        <v>18.22</v>
      </c>
      <c r="H20" s="48"/>
      <c r="I20" s="48"/>
      <c r="J20" s="25"/>
      <c r="K20" s="25"/>
      <c r="L20" s="25"/>
      <c r="M20" s="24"/>
      <c r="N20" s="24"/>
      <c r="O20" s="24"/>
      <c r="P20" s="16"/>
    </row>
    <row r="21" spans="1:16" s="49" customFormat="1" ht="21.75" customHeight="1" x14ac:dyDescent="0.2">
      <c r="A21" s="24">
        <v>12</v>
      </c>
      <c r="B21" s="26" t="s">
        <v>38</v>
      </c>
      <c r="C21" s="21">
        <v>102012427</v>
      </c>
      <c r="D21" s="22" t="s">
        <v>24</v>
      </c>
      <c r="E21" s="23">
        <v>1</v>
      </c>
      <c r="F21" s="24">
        <v>1440.92</v>
      </c>
      <c r="G21" s="25">
        <f t="shared" si="0"/>
        <v>1440.92</v>
      </c>
      <c r="H21" s="48"/>
      <c r="I21" s="48"/>
      <c r="J21" s="25"/>
      <c r="K21" s="25"/>
      <c r="L21" s="25"/>
      <c r="M21" s="24"/>
      <c r="N21" s="24"/>
      <c r="O21" s="24"/>
      <c r="P21" s="16"/>
    </row>
    <row r="22" spans="1:16" s="49" customFormat="1" ht="38.25" x14ac:dyDescent="0.2">
      <c r="A22" s="24">
        <v>13</v>
      </c>
      <c r="B22" s="20" t="s">
        <v>39</v>
      </c>
      <c r="C22" s="21">
        <v>10134529</v>
      </c>
      <c r="D22" s="22" t="s">
        <v>24</v>
      </c>
      <c r="E22" s="23">
        <v>1</v>
      </c>
      <c r="F22" s="24">
        <v>105.16</v>
      </c>
      <c r="G22" s="25">
        <f t="shared" si="0"/>
        <v>105.16</v>
      </c>
      <c r="H22" s="48"/>
      <c r="I22" s="48"/>
      <c r="J22" s="25"/>
      <c r="K22" s="25"/>
      <c r="L22" s="25"/>
      <c r="M22" s="24"/>
      <c r="N22" s="24"/>
      <c r="O22" s="24"/>
      <c r="P22" s="16"/>
    </row>
    <row r="23" spans="1:16" s="49" customFormat="1" ht="39" customHeight="1" x14ac:dyDescent="0.2">
      <c r="A23" s="24">
        <v>14</v>
      </c>
      <c r="B23" s="20" t="s">
        <v>40</v>
      </c>
      <c r="C23" s="21">
        <v>10137008</v>
      </c>
      <c r="D23" s="22" t="s">
        <v>24</v>
      </c>
      <c r="E23" s="23">
        <v>1</v>
      </c>
      <c r="F23" s="24">
        <v>65.8</v>
      </c>
      <c r="G23" s="25">
        <f t="shared" si="0"/>
        <v>65.8</v>
      </c>
      <c r="H23" s="48"/>
      <c r="I23" s="48"/>
      <c r="J23" s="25"/>
      <c r="K23" s="25"/>
      <c r="L23" s="25"/>
      <c r="M23" s="24"/>
      <c r="N23" s="24"/>
      <c r="O23" s="24"/>
      <c r="P23" s="16"/>
    </row>
    <row r="24" spans="1:16" s="49" customFormat="1" ht="21.75" customHeight="1" x14ac:dyDescent="0.2">
      <c r="A24" s="24">
        <v>15</v>
      </c>
      <c r="B24" s="20" t="s">
        <v>41</v>
      </c>
      <c r="C24" s="21">
        <v>10032587</v>
      </c>
      <c r="D24" s="22" t="s">
        <v>42</v>
      </c>
      <c r="E24" s="23">
        <v>1</v>
      </c>
      <c r="F24" s="24">
        <v>48.87</v>
      </c>
      <c r="G24" s="25">
        <f t="shared" si="0"/>
        <v>48.87</v>
      </c>
      <c r="H24" s="48"/>
      <c r="I24" s="48"/>
      <c r="J24" s="25"/>
      <c r="K24" s="25"/>
      <c r="L24" s="25"/>
      <c r="M24" s="24"/>
      <c r="N24" s="24"/>
      <c r="O24" s="24"/>
      <c r="P24" s="16"/>
    </row>
    <row r="25" spans="1:16" s="49" customFormat="1" ht="33.75" customHeight="1" x14ac:dyDescent="0.2">
      <c r="A25" s="24">
        <v>16</v>
      </c>
      <c r="B25" s="20" t="s">
        <v>43</v>
      </c>
      <c r="C25" s="21">
        <v>10133755</v>
      </c>
      <c r="D25" s="22" t="s">
        <v>24</v>
      </c>
      <c r="E25" s="23">
        <v>1</v>
      </c>
      <c r="F25" s="24">
        <v>47.95</v>
      </c>
      <c r="G25" s="25">
        <f t="shared" si="0"/>
        <v>47.95</v>
      </c>
      <c r="H25" s="48"/>
      <c r="I25" s="48"/>
      <c r="J25" s="25"/>
      <c r="K25" s="25"/>
      <c r="L25" s="25"/>
      <c r="M25" s="24"/>
      <c r="N25" s="24"/>
      <c r="O25" s="24"/>
      <c r="P25" s="16"/>
    </row>
    <row r="26" spans="1:16" s="49" customFormat="1" ht="25.5" x14ac:dyDescent="0.2">
      <c r="A26" s="24">
        <v>17</v>
      </c>
      <c r="B26" s="20" t="s">
        <v>44</v>
      </c>
      <c r="C26" s="21">
        <v>10133754</v>
      </c>
      <c r="D26" s="22" t="s">
        <v>24</v>
      </c>
      <c r="E26" s="23">
        <v>1</v>
      </c>
      <c r="F26" s="24">
        <v>54.64</v>
      </c>
      <c r="G26" s="25">
        <f t="shared" si="0"/>
        <v>54.64</v>
      </c>
      <c r="H26" s="48"/>
      <c r="I26" s="48"/>
      <c r="J26" s="25"/>
      <c r="K26" s="25"/>
      <c r="L26" s="25"/>
      <c r="M26" s="24"/>
      <c r="N26" s="24"/>
      <c r="O26" s="24"/>
      <c r="P26" s="16"/>
    </row>
    <row r="27" spans="1:16" s="49" customFormat="1" ht="12.75" x14ac:dyDescent="0.2">
      <c r="A27" s="24">
        <v>18</v>
      </c>
      <c r="B27" s="20" t="s">
        <v>45</v>
      </c>
      <c r="C27" s="21">
        <v>10088903</v>
      </c>
      <c r="D27" s="22" t="s">
        <v>24</v>
      </c>
      <c r="E27" s="23">
        <v>1</v>
      </c>
      <c r="F27" s="24">
        <v>59.64</v>
      </c>
      <c r="G27" s="25">
        <f t="shared" si="0"/>
        <v>59.64</v>
      </c>
      <c r="H27" s="48"/>
      <c r="I27" s="48"/>
      <c r="J27" s="25"/>
      <c r="K27" s="25"/>
      <c r="L27" s="25"/>
      <c r="M27" s="24"/>
      <c r="N27" s="24"/>
      <c r="O27" s="24"/>
      <c r="P27" s="16"/>
    </row>
    <row r="28" spans="1:16" s="49" customFormat="1" ht="25.5" x14ac:dyDescent="0.2">
      <c r="A28" s="24">
        <v>19</v>
      </c>
      <c r="B28" s="20" t="s">
        <v>46</v>
      </c>
      <c r="C28" s="21">
        <v>10133762</v>
      </c>
      <c r="D28" s="22" t="s">
        <v>24</v>
      </c>
      <c r="E28" s="23">
        <v>1</v>
      </c>
      <c r="F28" s="24">
        <v>60.35</v>
      </c>
      <c r="G28" s="25">
        <f t="shared" si="0"/>
        <v>60.35</v>
      </c>
      <c r="H28" s="48"/>
      <c r="I28" s="48"/>
      <c r="J28" s="25"/>
      <c r="K28" s="25"/>
      <c r="L28" s="25"/>
      <c r="M28" s="24"/>
      <c r="N28" s="24"/>
      <c r="O28" s="24"/>
      <c r="P28" s="16"/>
    </row>
    <row r="29" spans="1:16" s="49" customFormat="1" ht="12.75" x14ac:dyDescent="0.2">
      <c r="A29" s="24">
        <v>20</v>
      </c>
      <c r="B29" s="20" t="s">
        <v>47</v>
      </c>
      <c r="C29" s="21">
        <v>10012710</v>
      </c>
      <c r="D29" s="22" t="s">
        <v>24</v>
      </c>
      <c r="E29" s="23">
        <v>1</v>
      </c>
      <c r="F29" s="24">
        <v>77.540000000000006</v>
      </c>
      <c r="G29" s="25">
        <f t="shared" si="0"/>
        <v>77.540000000000006</v>
      </c>
      <c r="H29" s="48"/>
      <c r="I29" s="48"/>
      <c r="J29" s="25"/>
      <c r="K29" s="25"/>
      <c r="L29" s="25"/>
      <c r="M29" s="24"/>
      <c r="N29" s="24"/>
      <c r="O29" s="24"/>
      <c r="P29" s="16"/>
    </row>
    <row r="30" spans="1:16" s="49" customFormat="1" ht="25.5" x14ac:dyDescent="0.2">
      <c r="A30" s="24">
        <v>21</v>
      </c>
      <c r="B30" s="20" t="s">
        <v>48</v>
      </c>
      <c r="C30" s="21">
        <v>10129834</v>
      </c>
      <c r="D30" s="22" t="s">
        <v>24</v>
      </c>
      <c r="E30" s="23">
        <v>1</v>
      </c>
      <c r="F30" s="24">
        <v>1216.76</v>
      </c>
      <c r="G30" s="25">
        <f t="shared" si="0"/>
        <v>1216.76</v>
      </c>
      <c r="H30" s="48"/>
      <c r="I30" s="48"/>
      <c r="J30" s="25"/>
      <c r="K30" s="25"/>
      <c r="L30" s="25"/>
      <c r="M30" s="24"/>
      <c r="N30" s="24"/>
      <c r="O30" s="24"/>
      <c r="P30" s="16"/>
    </row>
    <row r="31" spans="1:16" s="49" customFormat="1" ht="12.75" x14ac:dyDescent="0.2">
      <c r="A31" s="24">
        <v>22</v>
      </c>
      <c r="B31" s="20" t="s">
        <v>49</v>
      </c>
      <c r="C31" s="21">
        <v>10107961</v>
      </c>
      <c r="D31" s="22" t="s">
        <v>29</v>
      </c>
      <c r="E31" s="23">
        <v>1</v>
      </c>
      <c r="F31" s="24">
        <v>1024.31</v>
      </c>
      <c r="G31" s="25">
        <f t="shared" si="0"/>
        <v>1024.31</v>
      </c>
      <c r="H31" s="48"/>
      <c r="I31" s="48"/>
      <c r="J31" s="25"/>
      <c r="K31" s="25"/>
      <c r="L31" s="25"/>
      <c r="M31" s="24"/>
      <c r="N31" s="24"/>
      <c r="O31" s="24"/>
      <c r="P31" s="16"/>
    </row>
    <row r="32" spans="1:16" s="49" customFormat="1" ht="25.5" x14ac:dyDescent="0.2">
      <c r="A32" s="24">
        <v>23</v>
      </c>
      <c r="B32" s="20" t="s">
        <v>50</v>
      </c>
      <c r="C32" s="21">
        <v>10037701</v>
      </c>
      <c r="D32" s="22" t="s">
        <v>24</v>
      </c>
      <c r="E32" s="23">
        <v>1</v>
      </c>
      <c r="F32" s="24">
        <v>369.11</v>
      </c>
      <c r="G32" s="25">
        <f t="shared" si="0"/>
        <v>369.11</v>
      </c>
      <c r="H32" s="48"/>
      <c r="I32" s="48"/>
      <c r="J32" s="25"/>
      <c r="K32" s="25"/>
      <c r="L32" s="25"/>
      <c r="M32" s="24"/>
      <c r="N32" s="24"/>
      <c r="O32" s="24"/>
      <c r="P32" s="16"/>
    </row>
    <row r="33" spans="1:16" ht="28.5" x14ac:dyDescent="0.25">
      <c r="A33" s="28"/>
      <c r="B33" s="29"/>
      <c r="C33" s="30"/>
      <c r="D33" s="28"/>
      <c r="E33" s="31"/>
      <c r="F33" s="32" t="s">
        <v>64</v>
      </c>
      <c r="G33" s="33">
        <f>SUM(G10:G32)</f>
        <v>10193.85</v>
      </c>
      <c r="H33" s="33"/>
      <c r="I33" s="33"/>
      <c r="J33" s="33"/>
      <c r="K33" s="33"/>
      <c r="L33" s="33"/>
      <c r="M33" s="34"/>
      <c r="N33" s="34"/>
      <c r="O33" s="34"/>
      <c r="P33" s="1"/>
    </row>
    <row r="34" spans="1:16" x14ac:dyDescent="0.25">
      <c r="A34" s="28"/>
      <c r="B34" s="29"/>
      <c r="C34" s="30"/>
      <c r="D34" s="28"/>
      <c r="E34" s="31"/>
      <c r="F34" s="35"/>
      <c r="G34" s="35"/>
      <c r="H34" s="33"/>
      <c r="I34" s="33"/>
      <c r="J34" s="33"/>
      <c r="K34" s="36"/>
      <c r="L34" s="36"/>
      <c r="M34" s="34"/>
      <c r="N34" s="34"/>
      <c r="O34" s="34"/>
      <c r="P34" s="1"/>
    </row>
    <row r="35" spans="1:16" x14ac:dyDescent="0.25">
      <c r="A35" s="28"/>
      <c r="B35" s="29"/>
      <c r="C35" s="30"/>
      <c r="D35" s="28"/>
      <c r="E35" s="31"/>
      <c r="F35" s="35"/>
      <c r="G35" s="35"/>
      <c r="H35" s="33"/>
      <c r="I35" s="33"/>
      <c r="J35" s="33"/>
      <c r="K35" s="36"/>
      <c r="L35" s="36"/>
      <c r="M35" s="34"/>
      <c r="N35" s="34"/>
      <c r="O35" s="34"/>
      <c r="P35" s="1"/>
    </row>
    <row r="36" spans="1:16" x14ac:dyDescent="0.25">
      <c r="A36" s="37" t="s">
        <v>51</v>
      </c>
      <c r="B36" s="37"/>
      <c r="C36" s="33">
        <v>8293491.5700000003</v>
      </c>
      <c r="D36" s="4"/>
      <c r="E36" s="7"/>
      <c r="F36" s="38"/>
      <c r="G36" s="39"/>
      <c r="H36" s="7"/>
      <c r="I36" s="7"/>
      <c r="J36" s="40"/>
      <c r="K36" s="40"/>
      <c r="L36" s="40"/>
      <c r="M36" s="2"/>
      <c r="N36" s="2"/>
      <c r="O36" s="2"/>
      <c r="P36" s="2"/>
    </row>
    <row r="37" spans="1:16" x14ac:dyDescent="0.25">
      <c r="A37" s="51" t="s">
        <v>51</v>
      </c>
      <c r="B37" s="4"/>
      <c r="C37" s="52">
        <v>9786320.0526000001</v>
      </c>
      <c r="D37" s="4"/>
      <c r="E37" s="5"/>
      <c r="F37" s="6"/>
      <c r="G37" s="7"/>
      <c r="H37" s="7"/>
      <c r="I37" s="7"/>
      <c r="J37" s="40"/>
      <c r="K37" s="40"/>
      <c r="L37" s="40"/>
      <c r="M37" s="2"/>
      <c r="N37" s="2"/>
      <c r="O37" s="2"/>
      <c r="P37" s="2"/>
    </row>
    <row r="38" spans="1:16" x14ac:dyDescent="0.25">
      <c r="A38" s="4"/>
      <c r="B38" s="4"/>
      <c r="C38" s="4"/>
      <c r="D38" s="4"/>
      <c r="E38" s="5"/>
      <c r="F38" s="6"/>
      <c r="G38" s="7"/>
      <c r="H38" s="7"/>
      <c r="I38" s="7"/>
      <c r="J38" s="40"/>
      <c r="K38" s="40"/>
      <c r="L38" s="40"/>
      <c r="M38" s="2"/>
      <c r="N38" s="2"/>
      <c r="O38" s="2"/>
      <c r="P38" s="2"/>
    </row>
    <row r="39" spans="1:16" x14ac:dyDescent="0.25">
      <c r="A39" s="41" t="s">
        <v>52</v>
      </c>
      <c r="B39" s="41"/>
      <c r="C39" s="41"/>
      <c r="D39" s="41"/>
      <c r="E39" s="41"/>
      <c r="F39" s="41"/>
      <c r="G39" s="41"/>
      <c r="H39" s="41"/>
      <c r="I39" s="41"/>
      <c r="J39" s="40"/>
      <c r="K39" s="40"/>
      <c r="L39" s="40"/>
      <c r="M39" s="2"/>
      <c r="N39" s="2"/>
      <c r="O39" s="2"/>
      <c r="P39" s="2"/>
    </row>
    <row r="40" spans="1:16" x14ac:dyDescent="0.25">
      <c r="A40" s="41" t="s">
        <v>53</v>
      </c>
      <c r="B40" s="41"/>
      <c r="C40" s="41"/>
      <c r="D40" s="41"/>
      <c r="E40" s="41"/>
      <c r="F40" s="41"/>
      <c r="G40" s="41"/>
      <c r="H40" s="41"/>
      <c r="I40" s="41"/>
      <c r="J40" s="40"/>
      <c r="K40" s="40"/>
      <c r="L40" s="40"/>
      <c r="M40" s="2"/>
      <c r="N40" s="2"/>
      <c r="O40" s="2"/>
      <c r="P40" s="2"/>
    </row>
    <row r="41" spans="1:16" x14ac:dyDescent="0.25">
      <c r="A41" s="41" t="s">
        <v>54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2"/>
      <c r="P41" s="2"/>
    </row>
    <row r="42" spans="1:16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2"/>
      <c r="P42" s="2"/>
    </row>
    <row r="43" spans="1:16" x14ac:dyDescent="0.25">
      <c r="A43" s="41" t="s">
        <v>55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2"/>
      <c r="P43" s="2"/>
    </row>
    <row r="44" spans="1:16" x14ac:dyDescent="0.25">
      <c r="A44" s="42"/>
      <c r="B44" s="42"/>
      <c r="C44" s="42"/>
      <c r="D44" s="42"/>
      <c r="E44" s="42"/>
      <c r="F44" s="43"/>
      <c r="G44" s="43"/>
      <c r="H44" s="43"/>
      <c r="I44" s="43"/>
      <c r="J44" s="43"/>
      <c r="K44" s="43"/>
      <c r="L44" s="43"/>
      <c r="M44" s="42"/>
      <c r="N44" s="42"/>
      <c r="O44" s="42"/>
      <c r="P44" s="2"/>
    </row>
    <row r="45" spans="1:16" x14ac:dyDescent="0.25">
      <c r="A45" s="44" t="s">
        <v>56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2"/>
      <c r="P45" s="2"/>
    </row>
    <row r="46" spans="1:16" x14ac:dyDescent="0.25">
      <c r="A46" s="45" t="s">
        <v>57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53"/>
      <c r="O46" s="2"/>
      <c r="P46" s="2"/>
    </row>
    <row r="47" spans="1:16" x14ac:dyDescent="0.25">
      <c r="A47" s="42"/>
      <c r="B47" s="42"/>
      <c r="C47" s="42"/>
      <c r="D47" s="42"/>
      <c r="E47" s="42"/>
      <c r="F47" s="43"/>
      <c r="G47" s="43"/>
      <c r="H47" s="43"/>
      <c r="I47" s="43"/>
      <c r="J47" s="43"/>
      <c r="K47" s="43"/>
      <c r="L47" s="43"/>
      <c r="M47" s="42"/>
      <c r="N47" s="42"/>
      <c r="O47" s="42"/>
      <c r="P47" s="2"/>
    </row>
    <row r="48" spans="1:16" x14ac:dyDescent="0.25">
      <c r="A48" s="42"/>
      <c r="B48" s="42"/>
      <c r="C48" s="42"/>
      <c r="D48" s="42"/>
      <c r="E48" s="42"/>
      <c r="F48" s="43"/>
      <c r="G48" s="43"/>
      <c r="H48" s="43"/>
      <c r="I48" s="43"/>
      <c r="J48" s="8"/>
      <c r="K48" s="8"/>
      <c r="L48" s="8"/>
      <c r="M48" s="1"/>
      <c r="N48" s="1"/>
      <c r="O48" s="1"/>
      <c r="P48" s="1"/>
    </row>
    <row r="49" spans="1:16" x14ac:dyDescent="0.25">
      <c r="A49" s="57" t="s">
        <v>58</v>
      </c>
      <c r="B49" s="57"/>
      <c r="C49" s="57"/>
      <c r="D49" s="57"/>
      <c r="E49" s="57"/>
      <c r="F49" s="57"/>
      <c r="G49" s="7"/>
      <c r="H49" s="7"/>
      <c r="I49" s="7"/>
      <c r="J49" s="8"/>
      <c r="K49" s="8"/>
      <c r="L49" s="8"/>
      <c r="M49" s="1"/>
      <c r="N49" s="1"/>
      <c r="O49" s="1"/>
      <c r="P49" s="1"/>
    </row>
    <row r="50" spans="1:16" ht="15.75" x14ac:dyDescent="0.25">
      <c r="A50" s="55" t="s">
        <v>59</v>
      </c>
      <c r="B50" s="55"/>
      <c r="C50" s="55"/>
      <c r="D50" s="55"/>
      <c r="E50" s="55"/>
      <c r="F50" s="55"/>
      <c r="G50" s="7"/>
      <c r="H50" s="7"/>
      <c r="I50" s="7"/>
      <c r="J50" s="8"/>
      <c r="K50" s="8"/>
      <c r="L50" s="8"/>
      <c r="M50" s="1"/>
      <c r="N50" s="1"/>
      <c r="O50" s="1"/>
      <c r="P50" s="1"/>
    </row>
    <row r="51" spans="1:16" x14ac:dyDescent="0.25">
      <c r="A51" s="57" t="s">
        <v>58</v>
      </c>
      <c r="B51" s="57"/>
      <c r="C51" s="57"/>
      <c r="D51" s="57"/>
      <c r="E51" s="57"/>
      <c r="F51" s="57"/>
      <c r="G51" s="7"/>
      <c r="H51" s="7"/>
      <c r="I51" s="7"/>
      <c r="J51" s="8"/>
      <c r="K51" s="8"/>
      <c r="L51" s="8"/>
      <c r="M51" s="1"/>
      <c r="N51" s="1"/>
      <c r="O51" s="1"/>
      <c r="P51" s="1"/>
    </row>
    <row r="52" spans="1:16" ht="15.75" x14ac:dyDescent="0.25">
      <c r="A52" s="55" t="s">
        <v>60</v>
      </c>
      <c r="B52" s="55"/>
      <c r="C52" s="55"/>
      <c r="D52" s="55"/>
      <c r="E52" s="55"/>
      <c r="F52" s="6"/>
      <c r="G52" s="7"/>
      <c r="H52" s="7"/>
      <c r="I52" s="7"/>
      <c r="J52" s="8"/>
      <c r="K52" s="8"/>
      <c r="L52" s="8"/>
      <c r="M52" s="1"/>
      <c r="N52" s="1"/>
      <c r="O52" s="1"/>
      <c r="P52" s="1"/>
    </row>
    <row r="53" spans="1:16" x14ac:dyDescent="0.25">
      <c r="A53" s="4"/>
      <c r="B53" s="4"/>
      <c r="C53" s="4"/>
      <c r="D53" s="4"/>
      <c r="E53" s="5"/>
      <c r="F53" s="6"/>
      <c r="G53" s="6"/>
      <c r="H53" s="7"/>
      <c r="I53" s="7"/>
      <c r="J53" s="7"/>
      <c r="K53" s="8"/>
      <c r="L53" s="8"/>
      <c r="M53" s="1"/>
      <c r="N53" s="1"/>
      <c r="O53" s="1"/>
      <c r="P53" s="1"/>
    </row>
    <row r="54" spans="1:16" x14ac:dyDescent="0.25">
      <c r="A54" s="4"/>
      <c r="B54" s="4"/>
      <c r="C54" s="4"/>
      <c r="D54" s="4"/>
      <c r="E54" s="5"/>
      <c r="F54" s="6"/>
      <c r="G54" s="6"/>
      <c r="H54" s="7"/>
      <c r="I54" s="7"/>
      <c r="J54" s="7"/>
      <c r="K54" s="8"/>
      <c r="L54" s="8"/>
      <c r="M54" s="1"/>
      <c r="N54" s="1"/>
      <c r="O54" s="1"/>
      <c r="P54" s="1"/>
    </row>
  </sheetData>
  <mergeCells count="6">
    <mergeCell ref="A52:E52"/>
    <mergeCell ref="A4:O4"/>
    <mergeCell ref="A6:O6"/>
    <mergeCell ref="A49:F49"/>
    <mergeCell ref="A50:F50"/>
    <mergeCell ref="A51:F51"/>
  </mergeCells>
  <conditionalFormatting sqref="C10:C3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НМЦ</vt:lpstr>
      <vt:lpstr>НМЦ!Заголовки_для_печати</vt:lpstr>
      <vt:lpstr>Спецификация!Заголовки_для_печати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Мысакова Ирина Георгиевна</dc:creator>
  <cp:lastModifiedBy>Савин Александр Александрович</cp:lastModifiedBy>
  <cp:lastPrinted>2016-12-15T13:58:57Z</cp:lastPrinted>
  <dcterms:created xsi:type="dcterms:W3CDTF">2016-12-02T09:18:53Z</dcterms:created>
  <dcterms:modified xsi:type="dcterms:W3CDTF">2017-01-11T11:29:52Z</dcterms:modified>
</cp:coreProperties>
</file>