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28800" windowHeight="12075"/>
  </bookViews>
  <sheets>
    <sheet name="Спец." sheetId="1" r:id="rId1"/>
    <sheet name="НМЦ" sheetId="4" r:id="rId2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4" l="1"/>
  <c r="C22" i="4" s="1"/>
  <c r="G18" i="4"/>
  <c r="G17" i="4"/>
  <c r="G16" i="4"/>
  <c r="G15" i="4"/>
  <c r="G14" i="4"/>
  <c r="G13" i="4"/>
  <c r="G12" i="4"/>
  <c r="G14" i="1" l="1"/>
  <c r="G13" i="1" l="1"/>
  <c r="G15" i="1"/>
  <c r="G16" i="1"/>
  <c r="G17" i="1"/>
  <c r="G18" i="1"/>
  <c r="G12" i="1"/>
  <c r="G19" i="1" l="1"/>
  <c r="C22" i="1" l="1"/>
</calcChain>
</file>

<file path=xl/sharedStrings.xml><?xml version="1.0" encoding="utf-8"?>
<sst xmlns="http://schemas.openxmlformats.org/spreadsheetml/2006/main" count="111" uniqueCount="50">
  <si>
    <t>Приложение к Заявке на участие в конкурентной процедуре</t>
  </si>
  <si>
    <t>от  ______________________ № _____________________</t>
  </si>
  <si>
    <t>Часть III.  Техническая часть закупочной документации</t>
  </si>
  <si>
    <t>Спецификация</t>
  </si>
  <si>
    <t>№ п/п</t>
  </si>
  <si>
    <t>Наименование, тип марка, характеристика</t>
  </si>
  <si>
    <t>№ материала в SAP</t>
  </si>
  <si>
    <t>Ед.
изм.</t>
  </si>
  <si>
    <t>Кол-во</t>
  </si>
  <si>
    <t>Цена* за ед. без учета НДС,
 руб.</t>
  </si>
  <si>
    <t>Сумма, без учета НДС,
 руб.</t>
  </si>
  <si>
    <r>
      <t xml:space="preserve">Снижение цен, %
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</si>
  <si>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r>
      <t xml:space="preserve">Цена* за ед. с учетом % снижения, без НДС, руб.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</si>
  <si>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Цена* за ед. с учетом % снижения, включая НДС, руб.</t>
  </si>
  <si>
    <t>Сумма*, с учетом % снижения, без НДС, руб.</t>
  </si>
  <si>
    <t>Сумма*, с учетом % снижения, включая НДС, руб.</t>
  </si>
  <si>
    <t>Аналог (заполняется участником размещения заказа)</t>
  </si>
  <si>
    <r>
      <t xml:space="preserve">Завод-производитель </t>
    </r>
    <r>
      <rPr>
        <b/>
        <u/>
        <sz val="10"/>
        <rFont val="Times New Roman"/>
        <family val="1"/>
        <charset val="204"/>
      </rPr>
      <t>(заполняется участником размещения заказа)</t>
    </r>
  </si>
  <si>
    <t>7=5*6</t>
  </si>
  <si>
    <t>10=9*ставка НДС</t>
  </si>
  <si>
    <t>11=5*9</t>
  </si>
  <si>
    <t>12=5*10</t>
  </si>
  <si>
    <t>шт</t>
  </si>
  <si>
    <t>Итого:</t>
  </si>
  <si>
    <t>Начальная (максимальная) цена договора с НДС, руб.</t>
  </si>
  <si>
    <t>** Количество продукции  указано ориентировочно</t>
  </si>
  <si>
    <t>*** Общий % снижения заявки вычисляется по формуле Excel: = округл ((Σ [7] - Σ [11]) / Σ [7]*100;2)</t>
  </si>
  <si>
    <t>Размер снижения цен (%) является справочной величиной. Договор заключается по ценам с учетом % снижения, указанным в спецификации участником размещения заказа в столбце 9</t>
  </si>
  <si>
    <t>**** Если участник дает % снижения в графе 8, то графа 9 вычисляется по формуле  Excel: [9] = округл ( [6] - [6]*[8]/100;2)</t>
  </si>
  <si>
    <t xml:space="preserve">          Если участник дает % снижения в графе 9, то графа 8 вычисляется по формуле  Excel: [8] = округл ( ( [6] - [9] ) / [6]*100;2)</t>
  </si>
  <si>
    <t>____________________________________</t>
  </si>
  <si>
    <t>(подпись, М.П.)</t>
  </si>
  <si>
    <t xml:space="preserve">                                                    (фамилия, имя, отчество подписавшего, должность)</t>
  </si>
  <si>
    <t>к конкурентной процедуре № ________ на право заключения договора поставки "Поставка штампов и печатей по эскизам  ПАО "МОЭК"</t>
  </si>
  <si>
    <t>Штамп автоматический Trodat Printy (40х60)</t>
  </si>
  <si>
    <t>Штамп автоматический Trodat Printy (47х18)</t>
  </si>
  <si>
    <t>Штамп автоматический Trodat Printy   (25х70)</t>
  </si>
  <si>
    <t>Штамп автоматический Trodat Printy (d=40)</t>
  </si>
  <si>
    <t>Штамп автоматический Trodat Printy (22х55)</t>
  </si>
  <si>
    <t>Штамп автоматический Trodat Printy (30х60)</t>
  </si>
  <si>
    <t>Штамп автоматический Trodat Printy (75х37)</t>
  </si>
  <si>
    <t>102004507</t>
  </si>
  <si>
    <t>102008493</t>
  </si>
  <si>
    <t>10099767</t>
  </si>
  <si>
    <t>10097845</t>
  </si>
  <si>
    <t>10014275</t>
  </si>
  <si>
    <t>10094735</t>
  </si>
  <si>
    <t>10014271</t>
  </si>
  <si>
    <t>* Цена указывается с учетом всех транспортных расходов по доставке товара на склад Заказчика (г. Москва, включая Зеленоградский АО)</t>
  </si>
  <si>
    <t xml:space="preserve">Расчет начальной (максимальной) цены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</si>
</sst>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1" fillId="0" borderId="0"/>
  </cellStyleXfs>
  <cellXfs count="76">
    <xf numFmtId="0" fontId="0" fillId="0" borderId="0" xfId="0"/>
    <xf numFmtId="0" fontId="2" fillId="0" borderId="0" xfId="1" applyFont="1" applyFill="1"/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0" xfId="1" applyFont="1" applyFill="1" applyAlignment="1">
      <alignment horizontal="center"/>
    </xf>
    <xf numFmtId="3" fontId="2" fillId="0" borderId="0" xfId="1" applyNumberFormat="1" applyFont="1" applyFill="1" applyAlignment="1">
      <alignment horizontal="center"/>
    </xf>
    <xf numFmtId="4" fontId="2" fillId="0" borderId="0" xfId="1" applyNumberFormat="1" applyFont="1" applyFill="1" applyAlignment="1">
      <alignment horizontal="right"/>
    </xf>
    <xf numFmtId="4" fontId="2" fillId="0" borderId="0" xfId="1" applyNumberFormat="1" applyFont="1" applyFill="1" applyAlignment="1">
      <alignment horizontal="center"/>
    </xf>
    <xf numFmtId="4" fontId="2" fillId="0" borderId="0" xfId="1" applyNumberFormat="1" applyFont="1" applyFill="1"/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3" fontId="3" fillId="0" borderId="2" xfId="1" applyNumberFormat="1" applyFont="1" applyFill="1" applyBorder="1" applyAlignment="1">
      <alignment horizontal="center" vertical="center" wrapText="1"/>
    </xf>
    <xf numFmtId="4" fontId="3" fillId="0" borderId="2" xfId="1" applyNumberFormat="1" applyFont="1" applyFill="1" applyBorder="1" applyAlignment="1">
      <alignment horizontal="center" vertical="center" wrapText="1"/>
    </xf>
    <xf numFmtId="4" fontId="3" fillId="0" borderId="3" xfId="1" applyNumberFormat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5" fillId="0" borderId="5" xfId="1" applyNumberFormat="1" applyFont="1" applyFill="1" applyBorder="1" applyAlignment="1">
      <alignment horizontal="center" vertical="center" wrapText="1"/>
    </xf>
    <xf numFmtId="0" fontId="5" fillId="0" borderId="5" xfId="2" applyNumberFormat="1" applyFont="1" applyFill="1" applyBorder="1" applyAlignment="1">
      <alignment horizontal="center" vertical="center" wrapText="1"/>
    </xf>
    <xf numFmtId="4" fontId="5" fillId="0" borderId="5" xfId="1" applyNumberFormat="1" applyFont="1" applyFill="1" applyBorder="1" applyAlignment="1">
      <alignment horizontal="center" vertical="center" wrapText="1"/>
    </xf>
    <xf numFmtId="3" fontId="5" fillId="0" borderId="5" xfId="1" applyNumberFormat="1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center" wrapText="1"/>
    </xf>
    <xf numFmtId="4" fontId="2" fillId="0" borderId="5" xfId="1" applyNumberFormat="1" applyFont="1" applyFill="1" applyBorder="1" applyAlignment="1">
      <alignment horizontal="center" vertical="center" wrapText="1"/>
    </xf>
    <xf numFmtId="3" fontId="2" fillId="0" borderId="5" xfId="1" applyNumberFormat="1" applyFont="1" applyFill="1" applyBorder="1" applyAlignment="1">
      <alignment horizontal="center" vertical="center" wrapText="1"/>
    </xf>
    <xf numFmtId="0" fontId="6" fillId="0" borderId="0" xfId="0" applyFont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 wrapText="1"/>
    </xf>
    <xf numFmtId="0" fontId="2" fillId="0" borderId="0" xfId="1" applyFont="1" applyFill="1" applyBorder="1" applyAlignment="1">
      <alignment horizontal="center" vertical="center" wrapText="1"/>
    </xf>
    <xf numFmtId="4" fontId="2" fillId="0" borderId="0" xfId="1" applyNumberFormat="1" applyFont="1" applyFill="1" applyBorder="1" applyAlignment="1">
      <alignment horizontal="center" vertical="center"/>
    </xf>
    <xf numFmtId="4" fontId="7" fillId="0" borderId="0" xfId="1" applyNumberFormat="1" applyFont="1" applyFill="1" applyBorder="1" applyAlignment="1">
      <alignment horizontal="center" vertical="center" wrapText="1"/>
    </xf>
    <xf numFmtId="4" fontId="3" fillId="0" borderId="0" xfId="1" applyNumberFormat="1" applyFont="1" applyFill="1" applyBorder="1" applyAlignment="1">
      <alignment horizontal="center" vertical="center" wrapText="1"/>
    </xf>
    <xf numFmtId="0" fontId="2" fillId="0" borderId="0" xfId="1" applyFont="1" applyFill="1" applyBorder="1"/>
    <xf numFmtId="4" fontId="8" fillId="0" borderId="0" xfId="1" applyNumberFormat="1" applyFont="1" applyFill="1" applyBorder="1" applyAlignment="1">
      <alignment horizontal="center" vertical="center" wrapText="1"/>
    </xf>
    <xf numFmtId="4" fontId="2" fillId="0" borderId="0" xfId="1" applyNumberFormat="1" applyFont="1" applyFill="1" applyBorder="1"/>
    <xf numFmtId="0" fontId="3" fillId="0" borderId="0" xfId="1" applyFont="1" applyFill="1" applyAlignment="1">
      <alignment vertical="center"/>
    </xf>
    <xf numFmtId="4" fontId="7" fillId="0" borderId="0" xfId="1" applyNumberFormat="1" applyFont="1" applyFill="1" applyAlignment="1">
      <alignment horizontal="center"/>
    </xf>
    <xf numFmtId="4" fontId="7" fillId="0" borderId="0" xfId="1" applyNumberFormat="1" applyFont="1" applyFill="1" applyBorder="1" applyAlignment="1">
      <alignment horizontal="center" vertical="center"/>
    </xf>
    <xf numFmtId="4" fontId="2" fillId="0" borderId="0" xfId="1" applyNumberFormat="1" applyFont="1" applyFill="1" applyAlignment="1"/>
    <xf numFmtId="0" fontId="4" fillId="0" borderId="0" xfId="1" applyFont="1" applyFill="1" applyAlignment="1"/>
    <xf numFmtId="0" fontId="4" fillId="0" borderId="0" xfId="1" applyFont="1" applyFill="1" applyAlignment="1">
      <alignment horizontal="left"/>
    </xf>
    <xf numFmtId="4" fontId="4" fillId="0" borderId="0" xfId="1" applyNumberFormat="1" applyFont="1" applyFill="1" applyAlignment="1">
      <alignment horizontal="left"/>
    </xf>
    <xf numFmtId="0" fontId="3" fillId="0" borderId="0" xfId="1" applyFont="1" applyFill="1" applyAlignment="1"/>
    <xf numFmtId="0" fontId="3" fillId="0" borderId="7" xfId="1" applyFont="1" applyFill="1" applyBorder="1" applyAlignment="1"/>
    <xf numFmtId="0" fontId="3" fillId="0" borderId="0" xfId="1" applyFont="1" applyFill="1" applyBorder="1" applyAlignment="1"/>
    <xf numFmtId="0" fontId="4" fillId="0" borderId="0" xfId="1" applyFont="1" applyFill="1" applyAlignment="1">
      <alignment horizontal="left" wrapText="1"/>
    </xf>
    <xf numFmtId="4" fontId="4" fillId="0" borderId="0" xfId="1" applyNumberFormat="1" applyFont="1" applyFill="1" applyAlignment="1">
      <alignment horizontal="left" wrapText="1"/>
    </xf>
    <xf numFmtId="0" fontId="5" fillId="0" borderId="12" xfId="1" applyNumberFormat="1" applyFont="1" applyFill="1" applyBorder="1" applyAlignment="1">
      <alignment horizontal="center" vertical="center" wrapText="1"/>
    </xf>
    <xf numFmtId="0" fontId="10" fillId="0" borderId="6" xfId="0" applyFont="1" applyBorder="1" applyAlignment="1">
      <alignment vertical="center" wrapText="1"/>
    </xf>
    <xf numFmtId="0" fontId="8" fillId="0" borderId="6" xfId="0" applyFont="1" applyFill="1" applyBorder="1" applyAlignment="1">
      <alignment horizontal="center" vertical="center" wrapText="1"/>
    </xf>
    <xf numFmtId="4" fontId="8" fillId="0" borderId="5" xfId="1" applyNumberFormat="1" applyFont="1" applyFill="1" applyBorder="1" applyAlignment="1">
      <alignment horizontal="center" vertical="center" wrapText="1"/>
    </xf>
    <xf numFmtId="49" fontId="12" fillId="2" borderId="8" xfId="3" applyNumberFormat="1" applyFont="1" applyFill="1" applyBorder="1" applyAlignment="1">
      <alignment horizontal="center" vertical="center"/>
    </xf>
    <xf numFmtId="49" fontId="12" fillId="2" borderId="9" xfId="3" applyNumberFormat="1" applyFont="1" applyFill="1" applyBorder="1" applyAlignment="1">
      <alignment horizontal="center" vertical="center"/>
    </xf>
    <xf numFmtId="49" fontId="12" fillId="2" borderId="10" xfId="3" applyNumberFormat="1" applyFont="1" applyFill="1" applyBorder="1" applyAlignment="1">
      <alignment horizontal="center" vertical="center"/>
    </xf>
    <xf numFmtId="49" fontId="12" fillId="2" borderId="11" xfId="3" applyNumberFormat="1" applyFont="1" applyFill="1" applyBorder="1" applyAlignment="1">
      <alignment horizontal="center" vertical="center"/>
    </xf>
    <xf numFmtId="0" fontId="12" fillId="2" borderId="13" xfId="3" applyFont="1" applyFill="1" applyBorder="1" applyAlignment="1">
      <alignment horizontal="center" vertical="center"/>
    </xf>
    <xf numFmtId="0" fontId="12" fillId="2" borderId="14" xfId="3" applyFont="1" applyFill="1" applyBorder="1" applyAlignment="1">
      <alignment horizontal="center" vertical="center"/>
    </xf>
    <xf numFmtId="0" fontId="12" fillId="2" borderId="15" xfId="3" applyFont="1" applyFill="1" applyBorder="1" applyAlignment="1">
      <alignment horizontal="center" vertical="center"/>
    </xf>
    <xf numFmtId="0" fontId="12" fillId="2" borderId="16" xfId="3" applyFont="1" applyFill="1" applyBorder="1" applyAlignment="1">
      <alignment horizontal="center" vertical="center"/>
    </xf>
    <xf numFmtId="2" fontId="13" fillId="0" borderId="6" xfId="0" applyNumberFormat="1" applyFont="1" applyBorder="1" applyAlignment="1">
      <alignment horizontal="center" vertical="center"/>
    </xf>
    <xf numFmtId="0" fontId="5" fillId="0" borderId="17" xfId="1" applyNumberFormat="1" applyFont="1" applyFill="1" applyBorder="1" applyAlignment="1">
      <alignment horizontal="center" vertical="center" wrapText="1"/>
    </xf>
    <xf numFmtId="0" fontId="5" fillId="0" borderId="18" xfId="1" applyNumberFormat="1" applyFont="1" applyFill="1" applyBorder="1" applyAlignment="1">
      <alignment horizontal="center" vertical="center" wrapText="1"/>
    </xf>
    <xf numFmtId="0" fontId="2" fillId="0" borderId="17" xfId="1" applyNumberFormat="1" applyFont="1" applyFill="1" applyBorder="1" applyAlignment="1">
      <alignment horizontal="center" vertical="center" wrapText="1"/>
    </xf>
    <xf numFmtId="0" fontId="2" fillId="0" borderId="18" xfId="1" applyNumberFormat="1" applyFont="1" applyFill="1" applyBorder="1" applyAlignment="1">
      <alignment horizontal="center" vertical="center" wrapText="1"/>
    </xf>
    <xf numFmtId="0" fontId="2" fillId="0" borderId="19" xfId="1" applyNumberFormat="1" applyFont="1" applyFill="1" applyBorder="1" applyAlignment="1">
      <alignment horizontal="center" vertical="center" wrapText="1"/>
    </xf>
    <xf numFmtId="0" fontId="10" fillId="0" borderId="20" xfId="0" applyFont="1" applyBorder="1" applyAlignment="1">
      <alignment vertical="center" wrapText="1"/>
    </xf>
    <xf numFmtId="49" fontId="12" fillId="2" borderId="21" xfId="3" applyNumberFormat="1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 wrapText="1"/>
    </xf>
    <xf numFmtId="0" fontId="12" fillId="2" borderId="22" xfId="3" applyFont="1" applyFill="1" applyBorder="1" applyAlignment="1">
      <alignment horizontal="center" vertical="center"/>
    </xf>
    <xf numFmtId="2" fontId="13" fillId="0" borderId="20" xfId="0" applyNumberFormat="1" applyFont="1" applyBorder="1" applyAlignment="1">
      <alignment horizontal="center" vertical="center"/>
    </xf>
    <xf numFmtId="4" fontId="8" fillId="0" borderId="23" xfId="1" applyNumberFormat="1" applyFont="1" applyFill="1" applyBorder="1" applyAlignment="1">
      <alignment horizontal="center" vertical="center" wrapText="1"/>
    </xf>
    <xf numFmtId="3" fontId="2" fillId="0" borderId="23" xfId="1" applyNumberFormat="1" applyFont="1" applyFill="1" applyBorder="1" applyAlignment="1">
      <alignment horizontal="center" vertical="center" wrapText="1"/>
    </xf>
    <xf numFmtId="4" fontId="2" fillId="0" borderId="23" xfId="1" applyNumberFormat="1" applyFont="1" applyFill="1" applyBorder="1" applyAlignment="1">
      <alignment horizontal="center" vertical="center" wrapText="1"/>
    </xf>
    <xf numFmtId="0" fontId="2" fillId="0" borderId="23" xfId="1" applyNumberFormat="1" applyFont="1" applyFill="1" applyBorder="1" applyAlignment="1">
      <alignment horizontal="center" vertical="center" wrapText="1"/>
    </xf>
    <xf numFmtId="0" fontId="2" fillId="0" borderId="24" xfId="1" applyNumberFormat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 vertical="center"/>
    </xf>
  </cellXfs>
  <cellStyles count="4">
    <cellStyle name="Обычный" xfId="0" builtinId="0"/>
    <cellStyle name="Обычный 2" xfId="3"/>
    <cellStyle name="Обычный 6" xfId="1"/>
    <cellStyle name="Обычный_Дог 53 спецодежда_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tabSelected="1" zoomScaleNormal="100" workbookViewId="0">
      <selection activeCell="A8" sqref="A8:N8"/>
    </sheetView>
  </sheetViews>
  <sheetFormatPr defaultRowHeight="15" x14ac:dyDescent="0.25"/>
  <cols>
    <col min="1" max="1" width="7.5703125" customWidth="1"/>
    <col min="2" max="2" width="36.140625" customWidth="1"/>
    <col min="3" max="3" width="13" customWidth="1"/>
    <col min="5" max="5" width="10.42578125" customWidth="1"/>
    <col min="6" max="6" width="13.28515625" customWidth="1"/>
    <col min="7" max="7" width="15" customWidth="1"/>
    <col min="8" max="8" width="13.7109375" customWidth="1"/>
    <col min="9" max="9" width="13.5703125" customWidth="1"/>
    <col min="10" max="10" width="14.140625" customWidth="1"/>
    <col min="11" max="11" width="12" customWidth="1"/>
    <col min="12" max="12" width="12.140625" customWidth="1"/>
    <col min="13" max="13" width="13" customWidth="1"/>
    <col min="14" max="14" width="14.28515625" customWidth="1"/>
  </cols>
  <sheetData>
    <row r="1" spans="1:14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1"/>
      <c r="L1" s="2"/>
      <c r="M1" s="2"/>
      <c r="N1" s="3" t="s">
        <v>0</v>
      </c>
    </row>
    <row r="2" spans="1:14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1"/>
      <c r="L2" s="2"/>
      <c r="M2" s="2"/>
      <c r="N2" s="3" t="s">
        <v>1</v>
      </c>
    </row>
    <row r="3" spans="1:14" x14ac:dyDescent="0.25">
      <c r="A3" s="4"/>
      <c r="B3" s="4"/>
      <c r="C3" s="4"/>
      <c r="D3" s="4"/>
      <c r="E3" s="5"/>
      <c r="F3" s="6"/>
      <c r="G3" s="6"/>
      <c r="H3" s="7"/>
      <c r="I3" s="7"/>
      <c r="J3" s="7"/>
      <c r="K3" s="8"/>
      <c r="L3" s="8"/>
      <c r="M3" s="1"/>
      <c r="N3" s="1"/>
    </row>
    <row r="4" spans="1:14" x14ac:dyDescent="0.25">
      <c r="A4" s="74" t="s">
        <v>2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</row>
    <row r="5" spans="1:14" x14ac:dyDescent="0.25">
      <c r="A5" s="4"/>
      <c r="B5" s="4"/>
      <c r="C5" s="4"/>
      <c r="D5" s="4"/>
      <c r="E5" s="5"/>
      <c r="F5" s="6"/>
      <c r="G5" s="6"/>
      <c r="H5" s="7"/>
      <c r="I5" s="7"/>
      <c r="J5" s="7"/>
      <c r="K5" s="8"/>
      <c r="L5" s="8"/>
      <c r="M5" s="1"/>
      <c r="N5" s="1"/>
    </row>
    <row r="6" spans="1:14" x14ac:dyDescent="0.25">
      <c r="A6" s="74" t="s">
        <v>3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4" x14ac:dyDescent="0.25">
      <c r="A7" s="4"/>
      <c r="B7" s="4"/>
      <c r="C7" s="4"/>
      <c r="D7" s="4"/>
      <c r="E7" s="5"/>
      <c r="F7" s="6"/>
      <c r="G7" s="6"/>
      <c r="H7" s="7"/>
      <c r="I7" s="7"/>
      <c r="J7" s="7"/>
      <c r="K7" s="8"/>
      <c r="L7" s="8"/>
      <c r="M7" s="1"/>
      <c r="N7" s="1"/>
    </row>
    <row r="8" spans="1:14" x14ac:dyDescent="0.25">
      <c r="A8" s="74" t="s">
        <v>33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 ht="15.75" thickBot="1" x14ac:dyDescent="0.3">
      <c r="A9" s="4"/>
      <c r="B9" s="4"/>
      <c r="C9" s="4"/>
      <c r="D9" s="4"/>
      <c r="E9" s="5"/>
      <c r="F9" s="6"/>
      <c r="G9" s="6"/>
      <c r="H9" s="7"/>
      <c r="I9" s="7"/>
      <c r="J9" s="7"/>
      <c r="K9" s="8"/>
      <c r="L9" s="8"/>
      <c r="M9" s="1"/>
      <c r="N9" s="1"/>
    </row>
    <row r="10" spans="1:14" ht="102.75" thickBot="1" x14ac:dyDescent="0.3">
      <c r="A10" s="9" t="s">
        <v>4</v>
      </c>
      <c r="B10" s="10" t="s">
        <v>5</v>
      </c>
      <c r="C10" s="11" t="s">
        <v>6</v>
      </c>
      <c r="D10" s="10" t="s">
        <v>7</v>
      </c>
      <c r="E10" s="12" t="s">
        <v>8</v>
      </c>
      <c r="F10" s="13" t="s">
        <v>9</v>
      </c>
      <c r="G10" s="13" t="s">
        <v>10</v>
      </c>
      <c r="H10" s="13" t="s">
        <v>11</v>
      </c>
      <c r="I10" s="13" t="s">
        <v>12</v>
      </c>
      <c r="J10" s="14" t="s">
        <v>13</v>
      </c>
      <c r="K10" s="13" t="s">
        <v>14</v>
      </c>
      <c r="L10" s="13" t="s">
        <v>15</v>
      </c>
      <c r="M10" s="15" t="s">
        <v>16</v>
      </c>
      <c r="N10" s="15" t="s">
        <v>17</v>
      </c>
    </row>
    <row r="11" spans="1:14" ht="21" x14ac:dyDescent="0.25">
      <c r="A11" s="58">
        <v>1</v>
      </c>
      <c r="B11" s="45">
        <v>2</v>
      </c>
      <c r="C11" s="17">
        <v>3</v>
      </c>
      <c r="D11" s="16">
        <v>4</v>
      </c>
      <c r="E11" s="16">
        <v>5</v>
      </c>
      <c r="F11" s="16">
        <v>6</v>
      </c>
      <c r="G11" s="18" t="s">
        <v>18</v>
      </c>
      <c r="H11" s="19">
        <v>8</v>
      </c>
      <c r="I11" s="19">
        <v>9</v>
      </c>
      <c r="J11" s="18" t="s">
        <v>19</v>
      </c>
      <c r="K11" s="18" t="s">
        <v>20</v>
      </c>
      <c r="L11" s="18" t="s">
        <v>21</v>
      </c>
      <c r="M11" s="16">
        <v>13</v>
      </c>
      <c r="N11" s="59">
        <v>14</v>
      </c>
    </row>
    <row r="12" spans="1:14" s="23" customFormat="1" ht="30" x14ac:dyDescent="0.2">
      <c r="A12" s="60">
        <v>1</v>
      </c>
      <c r="B12" s="46" t="s">
        <v>36</v>
      </c>
      <c r="C12" s="49" t="s">
        <v>41</v>
      </c>
      <c r="D12" s="47" t="s">
        <v>22</v>
      </c>
      <c r="E12" s="53">
        <v>31</v>
      </c>
      <c r="F12" s="57">
        <v>850</v>
      </c>
      <c r="G12" s="48">
        <f>F12*E12</f>
        <v>26350</v>
      </c>
      <c r="H12" s="22"/>
      <c r="I12" s="22"/>
      <c r="J12" s="21"/>
      <c r="K12" s="21"/>
      <c r="L12" s="21"/>
      <c r="M12" s="20"/>
      <c r="N12" s="61"/>
    </row>
    <row r="13" spans="1:14" s="23" customFormat="1" ht="30" x14ac:dyDescent="0.2">
      <c r="A13" s="60">
        <v>2</v>
      </c>
      <c r="B13" s="46" t="s">
        <v>37</v>
      </c>
      <c r="C13" s="50" t="s">
        <v>42</v>
      </c>
      <c r="D13" s="47" t="s">
        <v>22</v>
      </c>
      <c r="E13" s="54">
        <v>30</v>
      </c>
      <c r="F13" s="57">
        <v>700</v>
      </c>
      <c r="G13" s="48">
        <f t="shared" ref="G13:G18" si="0">F13*E13</f>
        <v>21000</v>
      </c>
      <c r="H13" s="22"/>
      <c r="I13" s="22"/>
      <c r="J13" s="21"/>
      <c r="K13" s="21"/>
      <c r="L13" s="21"/>
      <c r="M13" s="20"/>
      <c r="N13" s="61"/>
    </row>
    <row r="14" spans="1:14" s="23" customFormat="1" ht="30" x14ac:dyDescent="0.2">
      <c r="A14" s="60">
        <v>3</v>
      </c>
      <c r="B14" s="46" t="s">
        <v>38</v>
      </c>
      <c r="C14" s="50" t="s">
        <v>43</v>
      </c>
      <c r="D14" s="47" t="s">
        <v>22</v>
      </c>
      <c r="E14" s="54">
        <v>170</v>
      </c>
      <c r="F14" s="57">
        <v>650</v>
      </c>
      <c r="G14" s="48">
        <f>F14*E14</f>
        <v>110500</v>
      </c>
      <c r="H14" s="22"/>
      <c r="I14" s="22"/>
      <c r="J14" s="21"/>
      <c r="K14" s="21"/>
      <c r="L14" s="21"/>
      <c r="M14" s="20"/>
      <c r="N14" s="61"/>
    </row>
    <row r="15" spans="1:14" s="23" customFormat="1" ht="30" x14ac:dyDescent="0.2">
      <c r="A15" s="60">
        <v>4</v>
      </c>
      <c r="B15" s="46" t="s">
        <v>39</v>
      </c>
      <c r="C15" s="50" t="s">
        <v>44</v>
      </c>
      <c r="D15" s="47" t="s">
        <v>22</v>
      </c>
      <c r="E15" s="54">
        <v>60</v>
      </c>
      <c r="F15" s="57">
        <v>900</v>
      </c>
      <c r="G15" s="48">
        <f t="shared" si="0"/>
        <v>54000</v>
      </c>
      <c r="H15" s="22"/>
      <c r="I15" s="22"/>
      <c r="J15" s="21"/>
      <c r="K15" s="21"/>
      <c r="L15" s="21"/>
      <c r="M15" s="20"/>
      <c r="N15" s="61"/>
    </row>
    <row r="16" spans="1:14" s="23" customFormat="1" ht="30" x14ac:dyDescent="0.2">
      <c r="A16" s="60">
        <v>5</v>
      </c>
      <c r="B16" s="46" t="s">
        <v>34</v>
      </c>
      <c r="C16" s="51" t="s">
        <v>45</v>
      </c>
      <c r="D16" s="47" t="s">
        <v>22</v>
      </c>
      <c r="E16" s="55">
        <v>30</v>
      </c>
      <c r="F16" s="57">
        <v>900</v>
      </c>
      <c r="G16" s="48">
        <f t="shared" si="0"/>
        <v>27000</v>
      </c>
      <c r="H16" s="22"/>
      <c r="I16" s="22"/>
      <c r="J16" s="21"/>
      <c r="K16" s="21"/>
      <c r="L16" s="21"/>
      <c r="M16" s="20"/>
      <c r="N16" s="61"/>
    </row>
    <row r="17" spans="1:15" s="23" customFormat="1" ht="30" x14ac:dyDescent="0.2">
      <c r="A17" s="60">
        <v>6</v>
      </c>
      <c r="B17" s="46" t="s">
        <v>40</v>
      </c>
      <c r="C17" s="52" t="s">
        <v>46</v>
      </c>
      <c r="D17" s="47" t="s">
        <v>22</v>
      </c>
      <c r="E17" s="56">
        <v>40</v>
      </c>
      <c r="F17" s="57">
        <v>1000</v>
      </c>
      <c r="G17" s="48">
        <f t="shared" si="0"/>
        <v>40000</v>
      </c>
      <c r="H17" s="22"/>
      <c r="I17" s="22"/>
      <c r="J17" s="21"/>
      <c r="K17" s="21"/>
      <c r="L17" s="21"/>
      <c r="M17" s="20"/>
      <c r="N17" s="61"/>
    </row>
    <row r="18" spans="1:15" s="23" customFormat="1" ht="30.75" thickBot="1" x14ac:dyDescent="0.25">
      <c r="A18" s="62">
        <v>7</v>
      </c>
      <c r="B18" s="63" t="s">
        <v>35</v>
      </c>
      <c r="C18" s="64" t="s">
        <v>47</v>
      </c>
      <c r="D18" s="65" t="s">
        <v>22</v>
      </c>
      <c r="E18" s="66">
        <v>42</v>
      </c>
      <c r="F18" s="67">
        <v>500</v>
      </c>
      <c r="G18" s="68">
        <f t="shared" si="0"/>
        <v>21000</v>
      </c>
      <c r="H18" s="69"/>
      <c r="I18" s="69"/>
      <c r="J18" s="70"/>
      <c r="K18" s="70"/>
      <c r="L18" s="70"/>
      <c r="M18" s="71"/>
      <c r="N18" s="72"/>
    </row>
    <row r="19" spans="1:15" x14ac:dyDescent="0.25">
      <c r="A19" s="24"/>
      <c r="B19" s="25"/>
      <c r="C19" s="26"/>
      <c r="D19" s="24"/>
      <c r="E19" s="27"/>
      <c r="F19" s="28" t="s">
        <v>23</v>
      </c>
      <c r="G19" s="29">
        <f>SUM(G12:G18)</f>
        <v>299850</v>
      </c>
      <c r="H19" s="29"/>
      <c r="I19" s="29"/>
      <c r="J19" s="29"/>
      <c r="K19" s="29"/>
      <c r="L19" s="29"/>
      <c r="M19" s="30"/>
      <c r="N19" s="30"/>
      <c r="O19" s="1"/>
    </row>
    <row r="20" spans="1:15" x14ac:dyDescent="0.25">
      <c r="A20" s="24"/>
      <c r="B20" s="25"/>
      <c r="C20" s="26"/>
      <c r="D20" s="24"/>
      <c r="E20" s="27"/>
      <c r="F20" s="31"/>
      <c r="G20" s="31"/>
      <c r="H20" s="29"/>
      <c r="I20" s="29"/>
      <c r="J20" s="29"/>
      <c r="K20" s="32"/>
      <c r="L20" s="32"/>
      <c r="M20" s="30"/>
      <c r="N20" s="30"/>
      <c r="O20" s="1"/>
    </row>
    <row r="21" spans="1:15" x14ac:dyDescent="0.25">
      <c r="A21" s="24"/>
      <c r="B21" s="25"/>
      <c r="C21" s="26"/>
      <c r="D21" s="24"/>
      <c r="E21" s="27"/>
      <c r="F21" s="31"/>
      <c r="G21" s="31"/>
      <c r="H21" s="29"/>
      <c r="I21" s="29"/>
      <c r="J21" s="29"/>
      <c r="K21" s="32"/>
      <c r="L21" s="32"/>
      <c r="M21" s="30"/>
      <c r="N21" s="30"/>
      <c r="O21" s="1"/>
    </row>
    <row r="22" spans="1:15" x14ac:dyDescent="0.25">
      <c r="A22" s="33" t="s">
        <v>24</v>
      </c>
      <c r="B22" s="33"/>
      <c r="C22" s="29">
        <f>G19*1.18</f>
        <v>353823</v>
      </c>
      <c r="D22" s="4"/>
      <c r="E22" s="7"/>
      <c r="F22" s="34"/>
      <c r="G22" s="35"/>
      <c r="H22" s="7"/>
      <c r="I22" s="7"/>
      <c r="J22" s="36"/>
      <c r="K22" s="36"/>
      <c r="L22" s="36"/>
      <c r="M22" s="2"/>
      <c r="N22" s="2"/>
      <c r="O22" s="2"/>
    </row>
    <row r="23" spans="1:15" x14ac:dyDescent="0.25">
      <c r="A23" s="4"/>
      <c r="B23" s="4"/>
      <c r="C23" s="4"/>
      <c r="D23" s="4"/>
      <c r="E23" s="5"/>
      <c r="F23" s="6"/>
      <c r="G23" s="7"/>
      <c r="H23" s="7"/>
      <c r="I23" s="7"/>
      <c r="J23" s="36"/>
      <c r="K23" s="36"/>
      <c r="L23" s="36"/>
      <c r="M23" s="2"/>
      <c r="N23" s="2"/>
      <c r="O23" s="2"/>
    </row>
    <row r="24" spans="1:15" x14ac:dyDescent="0.25">
      <c r="A24" s="37" t="s">
        <v>48</v>
      </c>
      <c r="B24" s="37"/>
      <c r="C24" s="37"/>
      <c r="D24" s="37"/>
      <c r="E24" s="37"/>
      <c r="F24" s="37"/>
      <c r="G24" s="37"/>
      <c r="H24" s="37"/>
      <c r="I24" s="37"/>
      <c r="J24" s="36"/>
      <c r="K24" s="36"/>
      <c r="L24" s="36"/>
      <c r="M24" s="2"/>
      <c r="N24" s="2"/>
      <c r="O24" s="2"/>
    </row>
    <row r="25" spans="1:15" x14ac:dyDescent="0.25">
      <c r="A25" s="37" t="s">
        <v>25</v>
      </c>
      <c r="B25" s="37"/>
      <c r="C25" s="37"/>
      <c r="D25" s="37"/>
      <c r="E25" s="37"/>
      <c r="F25" s="37"/>
      <c r="G25" s="37"/>
      <c r="H25" s="37"/>
      <c r="I25" s="37"/>
      <c r="J25" s="36"/>
      <c r="K25" s="36"/>
      <c r="L25" s="36"/>
      <c r="M25" s="2"/>
      <c r="N25" s="2"/>
      <c r="O25" s="2"/>
    </row>
    <row r="26" spans="1:15" x14ac:dyDescent="0.25">
      <c r="A26" s="37" t="s">
        <v>26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2"/>
      <c r="O26" s="2"/>
    </row>
    <row r="27" spans="1:15" x14ac:dyDescent="0.25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2"/>
      <c r="O27" s="2"/>
    </row>
    <row r="28" spans="1:15" x14ac:dyDescent="0.25">
      <c r="A28" s="37" t="s">
        <v>27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2"/>
      <c r="O28" s="2"/>
    </row>
    <row r="29" spans="1:15" x14ac:dyDescent="0.25">
      <c r="A29" s="38"/>
      <c r="B29" s="38"/>
      <c r="C29" s="38"/>
      <c r="D29" s="38"/>
      <c r="E29" s="38"/>
      <c r="F29" s="39"/>
      <c r="G29" s="39"/>
      <c r="H29" s="39"/>
      <c r="I29" s="39"/>
      <c r="J29" s="39"/>
      <c r="K29" s="39"/>
      <c r="L29" s="39"/>
      <c r="M29" s="38"/>
      <c r="N29" s="38"/>
      <c r="O29" s="2"/>
    </row>
    <row r="30" spans="1:15" x14ac:dyDescent="0.25">
      <c r="A30" s="40" t="s">
        <v>28</v>
      </c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2"/>
      <c r="O30" s="2"/>
    </row>
    <row r="31" spans="1:15" x14ac:dyDescent="0.25">
      <c r="A31" s="41" t="s">
        <v>29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2"/>
      <c r="N31" s="2"/>
      <c r="O31" s="2"/>
    </row>
    <row r="32" spans="1:15" x14ac:dyDescent="0.25">
      <c r="A32" s="38"/>
      <c r="B32" s="38"/>
      <c r="C32" s="38"/>
      <c r="D32" s="38"/>
      <c r="E32" s="38"/>
      <c r="F32" s="39"/>
      <c r="G32" s="39"/>
      <c r="H32" s="39"/>
      <c r="I32" s="39"/>
      <c r="J32" s="39"/>
      <c r="K32" s="39"/>
      <c r="L32" s="39"/>
      <c r="M32" s="38"/>
      <c r="N32" s="38"/>
      <c r="O32" s="2"/>
    </row>
    <row r="33" spans="1:15" x14ac:dyDescent="0.25">
      <c r="A33" s="43"/>
      <c r="B33" s="43"/>
      <c r="C33" s="43"/>
      <c r="D33" s="43"/>
      <c r="E33" s="43"/>
      <c r="F33" s="44"/>
      <c r="G33" s="44"/>
      <c r="H33" s="44"/>
      <c r="I33" s="44"/>
      <c r="J33" s="44"/>
      <c r="K33" s="44"/>
      <c r="L33" s="44"/>
      <c r="M33" s="43"/>
      <c r="N33" s="43"/>
      <c r="O33" s="1"/>
    </row>
    <row r="34" spans="1:15" x14ac:dyDescent="0.25">
      <c r="A34" s="38"/>
      <c r="B34" s="38"/>
      <c r="C34" s="38"/>
      <c r="D34" s="38"/>
      <c r="E34" s="38"/>
      <c r="F34" s="39"/>
      <c r="G34" s="39"/>
      <c r="H34" s="39"/>
      <c r="I34" s="39"/>
      <c r="J34" s="8"/>
      <c r="K34" s="8"/>
      <c r="L34" s="8"/>
      <c r="M34" s="1"/>
      <c r="N34" s="1"/>
      <c r="O34" s="1"/>
    </row>
    <row r="35" spans="1:15" x14ac:dyDescent="0.25">
      <c r="A35" s="75" t="s">
        <v>30</v>
      </c>
      <c r="B35" s="75"/>
      <c r="C35" s="75"/>
      <c r="D35" s="75"/>
      <c r="E35" s="75"/>
      <c r="F35" s="75"/>
      <c r="G35" s="7"/>
      <c r="H35" s="7"/>
      <c r="I35" s="7"/>
      <c r="J35" s="8"/>
      <c r="K35" s="8"/>
      <c r="L35" s="8"/>
      <c r="M35" s="1"/>
      <c r="N35" s="1"/>
      <c r="O35" s="1"/>
    </row>
    <row r="36" spans="1:15" ht="15.75" x14ac:dyDescent="0.25">
      <c r="A36" s="73" t="s">
        <v>31</v>
      </c>
      <c r="B36" s="73"/>
      <c r="C36" s="73"/>
      <c r="D36" s="73"/>
      <c r="E36" s="73"/>
      <c r="F36" s="73"/>
      <c r="G36" s="7"/>
      <c r="H36" s="7"/>
      <c r="I36" s="7"/>
      <c r="J36" s="8"/>
      <c r="K36" s="8"/>
      <c r="L36" s="8"/>
      <c r="M36" s="1"/>
      <c r="N36" s="1"/>
      <c r="O36" s="1"/>
    </row>
    <row r="37" spans="1:15" x14ac:dyDescent="0.25">
      <c r="A37" s="75" t="s">
        <v>30</v>
      </c>
      <c r="B37" s="75"/>
      <c r="C37" s="75"/>
      <c r="D37" s="75"/>
      <c r="E37" s="75"/>
      <c r="F37" s="75"/>
      <c r="G37" s="7"/>
      <c r="H37" s="7"/>
      <c r="I37" s="7"/>
      <c r="J37" s="8"/>
      <c r="K37" s="8"/>
      <c r="L37" s="8"/>
      <c r="M37" s="1"/>
      <c r="N37" s="1"/>
      <c r="O37" s="1"/>
    </row>
    <row r="38" spans="1:15" ht="15.75" x14ac:dyDescent="0.25">
      <c r="A38" s="73" t="s">
        <v>32</v>
      </c>
      <c r="B38" s="73"/>
      <c r="C38" s="73"/>
      <c r="D38" s="73"/>
      <c r="E38" s="73"/>
      <c r="F38" s="6"/>
      <c r="G38" s="7"/>
      <c r="H38" s="7"/>
      <c r="I38" s="7"/>
      <c r="J38" s="8"/>
      <c r="K38" s="8"/>
      <c r="L38" s="8"/>
      <c r="M38" s="1"/>
      <c r="N38" s="1"/>
      <c r="O38" s="1"/>
    </row>
    <row r="39" spans="1:15" x14ac:dyDescent="0.25">
      <c r="A39" s="4"/>
      <c r="B39" s="4"/>
      <c r="C39" s="4"/>
      <c r="D39" s="4"/>
      <c r="E39" s="5"/>
      <c r="F39" s="6"/>
      <c r="G39" s="6"/>
      <c r="H39" s="7"/>
      <c r="I39" s="7"/>
      <c r="J39" s="7"/>
      <c r="K39" s="8"/>
      <c r="L39" s="8"/>
      <c r="M39" s="1"/>
      <c r="N39" s="1"/>
      <c r="O39" s="1"/>
    </row>
  </sheetData>
  <mergeCells count="7">
    <mergeCell ref="A38:E38"/>
    <mergeCell ref="A4:N4"/>
    <mergeCell ref="A6:N6"/>
    <mergeCell ref="A8:N8"/>
    <mergeCell ref="A35:F35"/>
    <mergeCell ref="A36:F36"/>
    <mergeCell ref="A37:F37"/>
  </mergeCells>
  <pageMargins left="0.7" right="0.7" top="0.75" bottom="0.75" header="0.3" footer="0.3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9"/>
  <sheetViews>
    <sheetView zoomScaleNormal="100" workbookViewId="0">
      <selection activeCell="F11" sqref="F11"/>
    </sheetView>
  </sheetViews>
  <sheetFormatPr defaultRowHeight="15" x14ac:dyDescent="0.25"/>
  <cols>
    <col min="1" max="1" width="7.5703125" customWidth="1"/>
    <col min="2" max="2" width="36.140625" customWidth="1"/>
    <col min="3" max="3" width="13" customWidth="1"/>
    <col min="5" max="5" width="10.42578125" customWidth="1"/>
    <col min="6" max="6" width="13.28515625" customWidth="1"/>
    <col min="7" max="7" width="15" customWidth="1"/>
    <col min="8" max="8" width="13.7109375" customWidth="1"/>
    <col min="9" max="9" width="13.5703125" customWidth="1"/>
    <col min="10" max="10" width="14.140625" customWidth="1"/>
    <col min="11" max="11" width="12" customWidth="1"/>
    <col min="12" max="12" width="12.140625" customWidth="1"/>
    <col min="13" max="13" width="13" customWidth="1"/>
    <col min="14" max="14" width="14.28515625" customWidth="1"/>
  </cols>
  <sheetData>
    <row r="1" spans="1:14" x14ac:dyDescent="0.25">
      <c r="A1" s="1"/>
      <c r="B1" s="2"/>
      <c r="C1" s="2"/>
      <c r="D1" s="2"/>
      <c r="E1" s="2"/>
      <c r="F1" s="2"/>
      <c r="G1" s="2"/>
      <c r="H1" s="2"/>
      <c r="I1" s="2"/>
      <c r="J1" s="2"/>
      <c r="K1" s="1"/>
      <c r="L1" s="2"/>
      <c r="M1" s="2"/>
      <c r="N1" s="3" t="s">
        <v>0</v>
      </c>
    </row>
    <row r="2" spans="1:14" x14ac:dyDescent="0.25">
      <c r="A2" s="1"/>
      <c r="B2" s="2"/>
      <c r="C2" s="2"/>
      <c r="D2" s="2"/>
      <c r="E2" s="2"/>
      <c r="F2" s="2"/>
      <c r="G2" s="2"/>
      <c r="H2" s="2"/>
      <c r="I2" s="2"/>
      <c r="J2" s="2"/>
      <c r="K2" s="1"/>
      <c r="L2" s="2"/>
      <c r="M2" s="2"/>
      <c r="N2" s="3" t="s">
        <v>1</v>
      </c>
    </row>
    <row r="3" spans="1:14" x14ac:dyDescent="0.25">
      <c r="A3" s="4"/>
      <c r="B3" s="4"/>
      <c r="C3" s="4"/>
      <c r="D3" s="4"/>
      <c r="E3" s="5"/>
      <c r="F3" s="6"/>
      <c r="G3" s="6"/>
      <c r="H3" s="7"/>
      <c r="I3" s="7"/>
      <c r="J3" s="7"/>
      <c r="K3" s="8"/>
      <c r="L3" s="8"/>
      <c r="M3" s="1"/>
      <c r="N3" s="1"/>
    </row>
    <row r="4" spans="1:14" x14ac:dyDescent="0.25">
      <c r="A4" s="74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</row>
    <row r="5" spans="1:14" x14ac:dyDescent="0.25">
      <c r="A5" s="4"/>
      <c r="B5" s="4"/>
      <c r="C5" s="4"/>
      <c r="D5" s="4"/>
      <c r="E5" s="5"/>
      <c r="F5" s="6"/>
      <c r="G5" s="6"/>
      <c r="H5" s="7"/>
      <c r="I5" s="7"/>
      <c r="J5" s="7"/>
      <c r="K5" s="8"/>
      <c r="L5" s="8"/>
      <c r="M5" s="1"/>
      <c r="N5" s="1"/>
    </row>
    <row r="6" spans="1:14" x14ac:dyDescent="0.25">
      <c r="A6" s="74" t="s">
        <v>49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4" x14ac:dyDescent="0.25">
      <c r="A7" s="4"/>
      <c r="B7" s="4"/>
      <c r="C7" s="4"/>
      <c r="D7" s="4"/>
      <c r="E7" s="5"/>
      <c r="F7" s="6"/>
      <c r="G7" s="6"/>
      <c r="H7" s="7"/>
      <c r="I7" s="7"/>
      <c r="J7" s="7"/>
      <c r="K7" s="8"/>
      <c r="L7" s="8"/>
      <c r="M7" s="1"/>
      <c r="N7" s="1"/>
    </row>
    <row r="8" spans="1:14" x14ac:dyDescent="0.25">
      <c r="A8" s="74" t="s">
        <v>33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 ht="15.75" thickBot="1" x14ac:dyDescent="0.3">
      <c r="A9" s="4"/>
      <c r="B9" s="4"/>
      <c r="C9" s="4"/>
      <c r="D9" s="4"/>
      <c r="E9" s="5"/>
      <c r="F9" s="6"/>
      <c r="G9" s="6"/>
      <c r="H9" s="7"/>
      <c r="I9" s="7"/>
      <c r="J9" s="7"/>
      <c r="K9" s="8"/>
      <c r="L9" s="8"/>
      <c r="M9" s="1"/>
      <c r="N9" s="1"/>
    </row>
    <row r="10" spans="1:14" ht="102.75" thickBot="1" x14ac:dyDescent="0.3">
      <c r="A10" s="9" t="s">
        <v>4</v>
      </c>
      <c r="B10" s="10" t="s">
        <v>5</v>
      </c>
      <c r="C10" s="11" t="s">
        <v>6</v>
      </c>
      <c r="D10" s="10" t="s">
        <v>7</v>
      </c>
      <c r="E10" s="12" t="s">
        <v>8</v>
      </c>
      <c r="F10" s="13" t="s">
        <v>9</v>
      </c>
      <c r="G10" s="13" t="s">
        <v>10</v>
      </c>
      <c r="H10" s="13" t="s">
        <v>11</v>
      </c>
      <c r="I10" s="13" t="s">
        <v>12</v>
      </c>
      <c r="J10" s="14" t="s">
        <v>13</v>
      </c>
      <c r="K10" s="13" t="s">
        <v>14</v>
      </c>
      <c r="L10" s="13" t="s">
        <v>15</v>
      </c>
      <c r="M10" s="15" t="s">
        <v>16</v>
      </c>
      <c r="N10" s="15" t="s">
        <v>17</v>
      </c>
    </row>
    <row r="11" spans="1:14" ht="21" x14ac:dyDescent="0.25">
      <c r="A11" s="58">
        <v>1</v>
      </c>
      <c r="B11" s="45">
        <v>2</v>
      </c>
      <c r="C11" s="17">
        <v>3</v>
      </c>
      <c r="D11" s="16">
        <v>4</v>
      </c>
      <c r="E11" s="16">
        <v>5</v>
      </c>
      <c r="F11" s="16">
        <v>6</v>
      </c>
      <c r="G11" s="18" t="s">
        <v>18</v>
      </c>
      <c r="H11" s="19">
        <v>8</v>
      </c>
      <c r="I11" s="19">
        <v>9</v>
      </c>
      <c r="J11" s="18" t="s">
        <v>19</v>
      </c>
      <c r="K11" s="18" t="s">
        <v>20</v>
      </c>
      <c r="L11" s="18" t="s">
        <v>21</v>
      </c>
      <c r="M11" s="16">
        <v>13</v>
      </c>
      <c r="N11" s="59">
        <v>14</v>
      </c>
    </row>
    <row r="12" spans="1:14" s="23" customFormat="1" ht="30" x14ac:dyDescent="0.2">
      <c r="A12" s="60">
        <v>1</v>
      </c>
      <c r="B12" s="46" t="s">
        <v>36</v>
      </c>
      <c r="C12" s="49" t="s">
        <v>41</v>
      </c>
      <c r="D12" s="47" t="s">
        <v>22</v>
      </c>
      <c r="E12" s="53">
        <v>31</v>
      </c>
      <c r="F12" s="57">
        <v>850</v>
      </c>
      <c r="G12" s="48">
        <f>F12*E12</f>
        <v>26350</v>
      </c>
      <c r="H12" s="22"/>
      <c r="I12" s="22"/>
      <c r="J12" s="21"/>
      <c r="K12" s="21"/>
      <c r="L12" s="21"/>
      <c r="M12" s="20"/>
      <c r="N12" s="61"/>
    </row>
    <row r="13" spans="1:14" s="23" customFormat="1" ht="30" x14ac:dyDescent="0.2">
      <c r="A13" s="60">
        <v>2</v>
      </c>
      <c r="B13" s="46" t="s">
        <v>37</v>
      </c>
      <c r="C13" s="50" t="s">
        <v>42</v>
      </c>
      <c r="D13" s="47" t="s">
        <v>22</v>
      </c>
      <c r="E13" s="54">
        <v>30</v>
      </c>
      <c r="F13" s="57">
        <v>700</v>
      </c>
      <c r="G13" s="48">
        <f t="shared" ref="G13:G18" si="0">F13*E13</f>
        <v>21000</v>
      </c>
      <c r="H13" s="22"/>
      <c r="I13" s="22"/>
      <c r="J13" s="21"/>
      <c r="K13" s="21"/>
      <c r="L13" s="21"/>
      <c r="M13" s="20"/>
      <c r="N13" s="61"/>
    </row>
    <row r="14" spans="1:14" s="23" customFormat="1" ht="30" x14ac:dyDescent="0.2">
      <c r="A14" s="60">
        <v>3</v>
      </c>
      <c r="B14" s="46" t="s">
        <v>38</v>
      </c>
      <c r="C14" s="50" t="s">
        <v>43</v>
      </c>
      <c r="D14" s="47" t="s">
        <v>22</v>
      </c>
      <c r="E14" s="54">
        <v>170</v>
      </c>
      <c r="F14" s="57">
        <v>650</v>
      </c>
      <c r="G14" s="48">
        <f>F14*E14</f>
        <v>110500</v>
      </c>
      <c r="H14" s="22"/>
      <c r="I14" s="22"/>
      <c r="J14" s="21"/>
      <c r="K14" s="21"/>
      <c r="L14" s="21"/>
      <c r="M14" s="20"/>
      <c r="N14" s="61"/>
    </row>
    <row r="15" spans="1:14" s="23" customFormat="1" ht="30" x14ac:dyDescent="0.2">
      <c r="A15" s="60">
        <v>4</v>
      </c>
      <c r="B15" s="46" t="s">
        <v>39</v>
      </c>
      <c r="C15" s="50" t="s">
        <v>44</v>
      </c>
      <c r="D15" s="47" t="s">
        <v>22</v>
      </c>
      <c r="E15" s="54">
        <v>60</v>
      </c>
      <c r="F15" s="57">
        <v>900</v>
      </c>
      <c r="G15" s="48">
        <f t="shared" si="0"/>
        <v>54000</v>
      </c>
      <c r="H15" s="22"/>
      <c r="I15" s="22"/>
      <c r="J15" s="21"/>
      <c r="K15" s="21"/>
      <c r="L15" s="21"/>
      <c r="M15" s="20"/>
      <c r="N15" s="61"/>
    </row>
    <row r="16" spans="1:14" s="23" customFormat="1" ht="30" x14ac:dyDescent="0.2">
      <c r="A16" s="60">
        <v>5</v>
      </c>
      <c r="B16" s="46" t="s">
        <v>34</v>
      </c>
      <c r="C16" s="51" t="s">
        <v>45</v>
      </c>
      <c r="D16" s="47" t="s">
        <v>22</v>
      </c>
      <c r="E16" s="55">
        <v>30</v>
      </c>
      <c r="F16" s="57">
        <v>900</v>
      </c>
      <c r="G16" s="48">
        <f t="shared" si="0"/>
        <v>27000</v>
      </c>
      <c r="H16" s="22"/>
      <c r="I16" s="22"/>
      <c r="J16" s="21"/>
      <c r="K16" s="21"/>
      <c r="L16" s="21"/>
      <c r="M16" s="20"/>
      <c r="N16" s="61"/>
    </row>
    <row r="17" spans="1:15" s="23" customFormat="1" ht="30" x14ac:dyDescent="0.2">
      <c r="A17" s="60">
        <v>6</v>
      </c>
      <c r="B17" s="46" t="s">
        <v>40</v>
      </c>
      <c r="C17" s="52" t="s">
        <v>46</v>
      </c>
      <c r="D17" s="47" t="s">
        <v>22</v>
      </c>
      <c r="E17" s="56">
        <v>40</v>
      </c>
      <c r="F17" s="57">
        <v>1000</v>
      </c>
      <c r="G17" s="48">
        <f t="shared" si="0"/>
        <v>40000</v>
      </c>
      <c r="H17" s="22"/>
      <c r="I17" s="22"/>
      <c r="J17" s="21"/>
      <c r="K17" s="21"/>
      <c r="L17" s="21"/>
      <c r="M17" s="20"/>
      <c r="N17" s="61"/>
    </row>
    <row r="18" spans="1:15" s="23" customFormat="1" ht="30.75" thickBot="1" x14ac:dyDescent="0.25">
      <c r="A18" s="62">
        <v>7</v>
      </c>
      <c r="B18" s="63" t="s">
        <v>35</v>
      </c>
      <c r="C18" s="64" t="s">
        <v>47</v>
      </c>
      <c r="D18" s="65" t="s">
        <v>22</v>
      </c>
      <c r="E18" s="66">
        <v>42</v>
      </c>
      <c r="F18" s="67">
        <v>500</v>
      </c>
      <c r="G18" s="68">
        <f t="shared" si="0"/>
        <v>21000</v>
      </c>
      <c r="H18" s="69"/>
      <c r="I18" s="69"/>
      <c r="J18" s="70"/>
      <c r="K18" s="70"/>
      <c r="L18" s="70"/>
      <c r="M18" s="71"/>
      <c r="N18" s="72"/>
    </row>
    <row r="19" spans="1:15" x14ac:dyDescent="0.25">
      <c r="A19" s="24"/>
      <c r="B19" s="25"/>
      <c r="C19" s="26"/>
      <c r="D19" s="24"/>
      <c r="E19" s="27"/>
      <c r="F19" s="28" t="s">
        <v>23</v>
      </c>
      <c r="G19" s="29">
        <f>SUM(G12:G18)</f>
        <v>299850</v>
      </c>
      <c r="H19" s="29"/>
      <c r="I19" s="29"/>
      <c r="J19" s="29"/>
      <c r="K19" s="29"/>
      <c r="L19" s="29"/>
      <c r="M19" s="30"/>
      <c r="N19" s="30"/>
      <c r="O19" s="1"/>
    </row>
    <row r="20" spans="1:15" x14ac:dyDescent="0.25">
      <c r="A20" s="24"/>
      <c r="B20" s="25"/>
      <c r="C20" s="26"/>
      <c r="D20" s="24"/>
      <c r="E20" s="27"/>
      <c r="F20" s="31"/>
      <c r="G20" s="31"/>
      <c r="H20" s="29"/>
      <c r="I20" s="29"/>
      <c r="J20" s="29"/>
      <c r="K20" s="32"/>
      <c r="L20" s="32"/>
      <c r="M20" s="30"/>
      <c r="N20" s="30"/>
      <c r="O20" s="1"/>
    </row>
    <row r="21" spans="1:15" x14ac:dyDescent="0.25">
      <c r="A21" s="24"/>
      <c r="B21" s="25"/>
      <c r="C21" s="26"/>
      <c r="D21" s="24"/>
      <c r="E21" s="27"/>
      <c r="F21" s="31"/>
      <c r="G21" s="31"/>
      <c r="H21" s="29"/>
      <c r="I21" s="29"/>
      <c r="J21" s="29"/>
      <c r="K21" s="32"/>
      <c r="L21" s="32"/>
      <c r="M21" s="30"/>
      <c r="N21" s="30"/>
      <c r="O21" s="1"/>
    </row>
    <row r="22" spans="1:15" x14ac:dyDescent="0.25">
      <c r="A22" s="33" t="s">
        <v>24</v>
      </c>
      <c r="B22" s="33"/>
      <c r="C22" s="29">
        <f>G19*1.18</f>
        <v>353823</v>
      </c>
      <c r="D22" s="4"/>
      <c r="E22" s="7"/>
      <c r="F22" s="34"/>
      <c r="G22" s="35"/>
      <c r="H22" s="7"/>
      <c r="I22" s="7"/>
      <c r="J22" s="36"/>
      <c r="K22" s="36"/>
      <c r="L22" s="36"/>
      <c r="M22" s="2"/>
      <c r="N22" s="2"/>
      <c r="O22" s="2"/>
    </row>
    <row r="23" spans="1:15" x14ac:dyDescent="0.25">
      <c r="A23" s="4"/>
      <c r="B23" s="4"/>
      <c r="C23" s="4"/>
      <c r="D23" s="4"/>
      <c r="E23" s="5"/>
      <c r="F23" s="6"/>
      <c r="G23" s="7"/>
      <c r="H23" s="7"/>
      <c r="I23" s="7"/>
      <c r="J23" s="36"/>
      <c r="K23" s="36"/>
      <c r="L23" s="36"/>
      <c r="M23" s="2"/>
      <c r="N23" s="2"/>
      <c r="O23" s="2"/>
    </row>
    <row r="24" spans="1:15" x14ac:dyDescent="0.25">
      <c r="A24" s="37" t="s">
        <v>48</v>
      </c>
      <c r="B24" s="37"/>
      <c r="C24" s="37"/>
      <c r="D24" s="37"/>
      <c r="E24" s="37"/>
      <c r="F24" s="37"/>
      <c r="G24" s="37"/>
      <c r="H24" s="37"/>
      <c r="I24" s="37"/>
      <c r="J24" s="36"/>
      <c r="K24" s="36"/>
      <c r="L24" s="36"/>
      <c r="M24" s="2"/>
      <c r="N24" s="2"/>
      <c r="O24" s="2"/>
    </row>
    <row r="25" spans="1:15" x14ac:dyDescent="0.25">
      <c r="A25" s="37" t="s">
        <v>25</v>
      </c>
      <c r="B25" s="37"/>
      <c r="C25" s="37"/>
      <c r="D25" s="37"/>
      <c r="E25" s="37"/>
      <c r="F25" s="37"/>
      <c r="G25" s="37"/>
      <c r="H25" s="37"/>
      <c r="I25" s="37"/>
      <c r="J25" s="36"/>
      <c r="K25" s="36"/>
      <c r="L25" s="36"/>
      <c r="M25" s="2"/>
      <c r="N25" s="2"/>
      <c r="O25" s="2"/>
    </row>
    <row r="26" spans="1:15" x14ac:dyDescent="0.25">
      <c r="A26" s="37" t="s">
        <v>26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37"/>
      <c r="N26" s="2"/>
      <c r="O26" s="2"/>
    </row>
    <row r="27" spans="1:15" x14ac:dyDescent="0.25">
      <c r="A27" s="37"/>
      <c r="B27" s="37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2"/>
      <c r="O27" s="2"/>
    </row>
    <row r="28" spans="1:15" x14ac:dyDescent="0.25">
      <c r="A28" s="37" t="s">
        <v>27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2"/>
      <c r="O28" s="2"/>
    </row>
    <row r="29" spans="1:15" x14ac:dyDescent="0.25">
      <c r="A29" s="38"/>
      <c r="B29" s="38"/>
      <c r="C29" s="38"/>
      <c r="D29" s="38"/>
      <c r="E29" s="38"/>
      <c r="F29" s="39"/>
      <c r="G29" s="39"/>
      <c r="H29" s="39"/>
      <c r="I29" s="39"/>
      <c r="J29" s="39"/>
      <c r="K29" s="39"/>
      <c r="L29" s="39"/>
      <c r="M29" s="38"/>
      <c r="N29" s="38"/>
      <c r="O29" s="2"/>
    </row>
    <row r="30" spans="1:15" x14ac:dyDescent="0.25">
      <c r="A30" s="40" t="s">
        <v>28</v>
      </c>
      <c r="B30" s="40"/>
      <c r="C30" s="40"/>
      <c r="D30" s="40"/>
      <c r="E30" s="40"/>
      <c r="F30" s="40"/>
      <c r="G30" s="40"/>
      <c r="H30" s="40"/>
      <c r="I30" s="40"/>
      <c r="J30" s="40"/>
      <c r="K30" s="40"/>
      <c r="L30" s="40"/>
      <c r="M30" s="40"/>
      <c r="N30" s="2"/>
      <c r="O30" s="2"/>
    </row>
    <row r="31" spans="1:15" x14ac:dyDescent="0.25">
      <c r="A31" s="41" t="s">
        <v>29</v>
      </c>
      <c r="B31" s="41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2"/>
      <c r="N31" s="2"/>
      <c r="O31" s="2"/>
    </row>
    <row r="32" spans="1:15" x14ac:dyDescent="0.25">
      <c r="A32" s="38"/>
      <c r="B32" s="38"/>
      <c r="C32" s="38"/>
      <c r="D32" s="38"/>
      <c r="E32" s="38"/>
      <c r="F32" s="39"/>
      <c r="G32" s="39"/>
      <c r="H32" s="39"/>
      <c r="I32" s="39"/>
      <c r="J32" s="39"/>
      <c r="K32" s="39"/>
      <c r="L32" s="39"/>
      <c r="M32" s="38"/>
      <c r="N32" s="38"/>
      <c r="O32" s="2"/>
    </row>
    <row r="33" spans="1:15" x14ac:dyDescent="0.25">
      <c r="A33" s="43"/>
      <c r="B33" s="43"/>
      <c r="C33" s="43"/>
      <c r="D33" s="43"/>
      <c r="E33" s="43"/>
      <c r="F33" s="44"/>
      <c r="G33" s="44"/>
      <c r="H33" s="44"/>
      <c r="I33" s="44"/>
      <c r="J33" s="44"/>
      <c r="K33" s="44"/>
      <c r="L33" s="44"/>
      <c r="M33" s="43"/>
      <c r="N33" s="43"/>
      <c r="O33" s="1"/>
    </row>
    <row r="34" spans="1:15" x14ac:dyDescent="0.25">
      <c r="A34" s="38"/>
      <c r="B34" s="38"/>
      <c r="C34" s="38"/>
      <c r="D34" s="38"/>
      <c r="E34" s="38"/>
      <c r="F34" s="39"/>
      <c r="G34" s="39"/>
      <c r="H34" s="39"/>
      <c r="I34" s="39"/>
      <c r="J34" s="8"/>
      <c r="K34" s="8"/>
      <c r="L34" s="8"/>
      <c r="M34" s="1"/>
      <c r="N34" s="1"/>
      <c r="O34" s="1"/>
    </row>
    <row r="35" spans="1:15" x14ac:dyDescent="0.25">
      <c r="A35" s="75" t="s">
        <v>30</v>
      </c>
      <c r="B35" s="75"/>
      <c r="C35" s="75"/>
      <c r="D35" s="75"/>
      <c r="E35" s="75"/>
      <c r="F35" s="75"/>
      <c r="G35" s="7"/>
      <c r="H35" s="7"/>
      <c r="I35" s="7"/>
      <c r="J35" s="8"/>
      <c r="K35" s="8"/>
      <c r="L35" s="8"/>
      <c r="M35" s="1"/>
      <c r="N35" s="1"/>
      <c r="O35" s="1"/>
    </row>
    <row r="36" spans="1:15" ht="15.75" x14ac:dyDescent="0.25">
      <c r="A36" s="73" t="s">
        <v>31</v>
      </c>
      <c r="B36" s="73"/>
      <c r="C36" s="73"/>
      <c r="D36" s="73"/>
      <c r="E36" s="73"/>
      <c r="F36" s="73"/>
      <c r="G36" s="7"/>
      <c r="H36" s="7"/>
      <c r="I36" s="7"/>
      <c r="J36" s="8"/>
      <c r="K36" s="8"/>
      <c r="L36" s="8"/>
      <c r="M36" s="1"/>
      <c r="N36" s="1"/>
      <c r="O36" s="1"/>
    </row>
    <row r="37" spans="1:15" x14ac:dyDescent="0.25">
      <c r="A37" s="75" t="s">
        <v>30</v>
      </c>
      <c r="B37" s="75"/>
      <c r="C37" s="75"/>
      <c r="D37" s="75"/>
      <c r="E37" s="75"/>
      <c r="F37" s="75"/>
      <c r="G37" s="7"/>
      <c r="H37" s="7"/>
      <c r="I37" s="7"/>
      <c r="J37" s="8"/>
      <c r="K37" s="8"/>
      <c r="L37" s="8"/>
      <c r="M37" s="1"/>
      <c r="N37" s="1"/>
      <c r="O37" s="1"/>
    </row>
    <row r="38" spans="1:15" ht="15.75" x14ac:dyDescent="0.25">
      <c r="A38" s="73" t="s">
        <v>32</v>
      </c>
      <c r="B38" s="73"/>
      <c r="C38" s="73"/>
      <c r="D38" s="73"/>
      <c r="E38" s="73"/>
      <c r="F38" s="6"/>
      <c r="G38" s="7"/>
      <c r="H38" s="7"/>
      <c r="I38" s="7"/>
      <c r="J38" s="8"/>
      <c r="K38" s="8"/>
      <c r="L38" s="8"/>
      <c r="M38" s="1"/>
      <c r="N38" s="1"/>
      <c r="O38" s="1"/>
    </row>
    <row r="39" spans="1:15" x14ac:dyDescent="0.25">
      <c r="A39" s="4"/>
      <c r="B39" s="4"/>
      <c r="C39" s="4"/>
      <c r="D39" s="4"/>
      <c r="E39" s="5"/>
      <c r="F39" s="6"/>
      <c r="G39" s="6"/>
      <c r="H39" s="7"/>
      <c r="I39" s="7"/>
      <c r="J39" s="7"/>
      <c r="K39" s="8"/>
      <c r="L39" s="8"/>
      <c r="M39" s="1"/>
      <c r="N39" s="1"/>
      <c r="O39" s="1"/>
    </row>
  </sheetData>
  <mergeCells count="7">
    <mergeCell ref="A38:E38"/>
    <mergeCell ref="A4:N4"/>
    <mergeCell ref="A6:N6"/>
    <mergeCell ref="A8:N8"/>
    <mergeCell ref="A35:F35"/>
    <mergeCell ref="A36:F36"/>
    <mergeCell ref="A37:F37"/>
  </mergeCells>
  <pageMargins left="0.7" right="0.7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Спец.</vt:lpstr>
      <vt:lpstr>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Ефремова Наталья Валериановна</dc:creator>
  <cp:lastModifiedBy>Ефремова Наталья Валериановна</cp:lastModifiedBy>
  <dcterms:created xsi:type="dcterms:W3CDTF">2016-11-10T12:38:32Z</dcterms:created>
  <dcterms:modified xsi:type="dcterms:W3CDTF">2016-12-23T12:38:30Z</dcterms:modified>
</cp:coreProperties>
</file>