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25" windowWidth="28815" windowHeight="6105"/>
  </bookViews>
  <sheets>
    <sheet name="Спец-я" sheetId="8" r:id="rId1"/>
    <sheet name="НМЦ" sheetId="10" r:id="rId2"/>
  </sheets>
  <definedNames>
    <definedName name="DATE">#REF!</definedName>
    <definedName name="DIR">#REF!</definedName>
    <definedName name="ITEM">#REF!</definedName>
    <definedName name="ITOGO">#REF!</definedName>
    <definedName name="LIST1">#REF!</definedName>
    <definedName name="LIST11">#REF!</definedName>
    <definedName name="LIST12">#REF!</definedName>
    <definedName name="LIST2">#REF!</definedName>
    <definedName name="LIST29">#REF!</definedName>
    <definedName name="LIST3">#REF!</definedName>
    <definedName name="LIST30">#REF!</definedName>
    <definedName name="LIST4">#REF!</definedName>
    <definedName name="LIST5">#REF!</definedName>
    <definedName name="LIST6">#REF!</definedName>
    <definedName name="LIST7">#REF!</definedName>
    <definedName name="LIST8">#REF!</definedName>
    <definedName name="SIGN1">#REF!</definedName>
    <definedName name="SIGN2">#REF!</definedName>
    <definedName name="SOGL">#REF!</definedName>
    <definedName name="STAMP">#REF!</definedName>
    <definedName name="STAMP1">#REF!</definedName>
    <definedName name="длщл">#REF!</definedName>
    <definedName name="_xlnm.Print_Titles" localSheetId="1">НМЦ!$8:$8</definedName>
    <definedName name="_xlnm.Print_Titles" localSheetId="0">'Спец-я'!$10:$10</definedName>
  </definedNames>
  <calcPr calcId="145621"/>
  <customWorkbookViews>
    <customWorkbookView name="Данильченко Елена Викторовна - Личное представление" guid="{8543007E-9DFA-4D91-8CAB-1F20456B816C}" mergeInterval="0" personalView="1" maximized="1" windowWidth="1916" windowHeight="851" activeSheetId="3"/>
    <customWorkbookView name="Кочетков Сергей Леонидович - Личное представление" guid="{C4CA4FD4-3537-4B0A-B4A8-E91B393B5AF5}" mergeInterval="0" personalView="1" maximized="1" windowWidth="1912" windowHeight="843" activeSheetId="2"/>
    <customWorkbookView name="Фалолиев Владимир Николаевич - Личное представление" guid="{710EAACD-700F-4E04-9F01-6AC8CC320FBD}" mergeInterval="0" personalView="1" maximized="1" windowWidth="1916" windowHeight="861" activeSheetId="2"/>
    <customWorkbookView name="Комков Валерий Владимирович - Личное представление" guid="{4C819BAC-86DB-4E1A-B4CC-1360F8F9C5EF}" mergeInterval="0" personalView="1" maximized="1" windowWidth="1276" windowHeight="849" activeSheetId="2"/>
    <customWorkbookView name="Онокой Алексей Владимирович - Личное представление" guid="{0D854366-3EEC-4932-92A4-C8C892E2B229}" mergeInterval="0" personalView="1" maximized="1" windowWidth="1916" windowHeight="855" activeSheetId="4"/>
    <customWorkbookView name="Фалалеев Владимир Николаевич - Личное представление" guid="{8504593C-7AB2-4F64-A595-D18763BDEBAD}" mergeInterval="0" personalView="1" maximized="1" windowWidth="1916" windowHeight="894" activeSheetId="2"/>
  </customWorkbookViews>
</workbook>
</file>

<file path=xl/calcChain.xml><?xml version="1.0" encoding="utf-8"?>
<calcChain xmlns="http://schemas.openxmlformats.org/spreadsheetml/2006/main">
  <c r="G28" i="10" l="1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12" i="8"/>
  <c r="G29" i="10" l="1"/>
  <c r="C32" i="10" s="1"/>
  <c r="G31" i="8"/>
  <c r="C34" i="8" s="1"/>
</calcChain>
</file>

<file path=xl/sharedStrings.xml><?xml version="1.0" encoding="utf-8"?>
<sst xmlns="http://schemas.openxmlformats.org/spreadsheetml/2006/main" count="147" uniqueCount="57">
  <si>
    <t>№ п/п</t>
  </si>
  <si>
    <t>№ материала в SAP</t>
  </si>
  <si>
    <t>Кол-во</t>
  </si>
  <si>
    <t>Приложение к Заявке на участие в конкурентной процедуре</t>
  </si>
  <si>
    <t>от  ______________________ № _____________________</t>
  </si>
  <si>
    <t>Часть III.  Техническая часть закупочной документации</t>
  </si>
  <si>
    <t>Спецификация</t>
  </si>
  <si>
    <t>Наименование, тип марка, характеристика</t>
  </si>
  <si>
    <t>Ед.
изм.</t>
  </si>
  <si>
    <t>Цена* за ед. без учета НДС,
 руб.</t>
  </si>
  <si>
    <t>Сумма, без учета НДС,
 руб.</t>
  </si>
  <si>
    <r>
      <t xml:space="preserve">Снижение цен, %
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</si>
  <si>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Цена* за ед. с учетом % снижения, без НДС, руб.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</si>
  <si>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Цена* за ед. с учетом % снижения, включая НДС, руб.</t>
  </si>
  <si>
    <t>Сумма*, с учетом % снижения, без НДС, руб.</t>
  </si>
  <si>
    <t>Сумма*, с учетом % снижения, включая НДС, руб.</t>
  </si>
  <si>
    <r>
      <t xml:space="preserve">Срок поставки в календарных днях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</si>
  <si>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Завод-производитель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</si>
  <si>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7=5*6</t>
  </si>
  <si>
    <t>10=9*ставка НДС</t>
  </si>
  <si>
    <t>11=5*9</t>
  </si>
  <si>
    <t>12=5*10</t>
  </si>
  <si>
    <t>Итого:</t>
  </si>
  <si>
    <t>Начальная (максимальная) цена договора с НДС, руб.</t>
  </si>
  <si>
    <t>* Цена указывается с учетом всех транспортных расходов по доставке товара на склад (место монтажа) Заказчика (г. Москва, включая Зеленоградский АО)</t>
  </si>
  <si>
    <t>** Количество продукции  указано ориентировочно</t>
  </si>
  <si>
    <t>*** Общий % снижения заявки вычисляется по формуле Excel: = округл ((Σ [7] - Σ [11]) / Σ [7]*100;2)</t>
  </si>
  <si>
    <t>Размер снижения цен (%) является справочной величиной. Договор заключается по ценам с учетом % снижения, указанным в спецификации участником размещения заказа в столбце 9</t>
  </si>
  <si>
    <t>**** Если участник дает % снижения в графе 8, то графа 9 вычисляется по формуле  Excel: [9] = округл ( [6] - [6]*[8]/100;2)</t>
  </si>
  <si>
    <t xml:space="preserve">          Если участник дает % снижения в графе 9, то графа 8 вычисляется по формуле  Excel: [8] = округл ( ( [6] - [9] ) / [6]*100;2)</t>
  </si>
  <si>
    <t>____________________________________</t>
  </si>
  <si>
    <t>(подпись, М.П.)</t>
  </si>
  <si>
    <t xml:space="preserve">                                                    (фамилия, имя, отчество подписавшего, должность)</t>
  </si>
  <si>
    <t>Расчет начальной (максимальной) цены закупки</t>
  </si>
  <si>
    <t>Cервопривод газовой горелки Landis SQN 30.402 А2730</t>
  </si>
  <si>
    <t>Воздухоотводчик автоматический AE 16SS 1/2"-3/4" Ру16 ADCA</t>
  </si>
  <si>
    <t>Вставка магнитная FVF-M Ду50  Danfoss 065B7793</t>
  </si>
  <si>
    <t>Горелка запальная ЭИВ-01 L=750мм в комплекте с высоковольтным проводом L=2м ТУ 3113-004-50150673-2001 Общемаш</t>
  </si>
  <si>
    <t>Датчик контроля пламени ДПЗ-01А/220 Общемаш</t>
  </si>
  <si>
    <t>Датчик контроля пламени ДПЗ-01Н/220 с разъёмом 2РМ18 Общемаш</t>
  </si>
  <si>
    <t>Датчик контроля пламени ультрафиолетовый QRA-2 Siemens</t>
  </si>
  <si>
    <t>Датчик-реле давления DG-6 U3</t>
  </si>
  <si>
    <t>Датчик-реле давления для газа DG 500B-3 Kromschroeder</t>
  </si>
  <si>
    <t>Заглушка резьбовая Ду15 ДАРЦ.758424.003 ПК Промконтроллер</t>
  </si>
  <si>
    <t>Клапан электромагнитный Н3 1256.15.00 Ду15 Ру16 Амакс</t>
  </si>
  <si>
    <t>Клапан электромагнитный НО 1256.20.00 Ду20 Ру16 Амакс</t>
  </si>
  <si>
    <t>Клапан электромагнитный НО 1256.20.00 Ду20 Ру6 ТУ 3742-008-20652433-99 Амакс</t>
  </si>
  <si>
    <t>Прибор контроля пламени Ф34-2</t>
  </si>
  <si>
    <t>Реле давления воздуха DL 50K, 2,5-50 мбар, винтовые клеммы, шланг, колёсико</t>
  </si>
  <si>
    <t>Реле давления газа DG 50 B; 2,5-50 мбар</t>
  </si>
  <si>
    <t>Сервопривод Siemens SKP15.000E2 230В 50Гц</t>
  </si>
  <si>
    <t>Сервопривод Siemens SKP75.003E2 230В 50Гц</t>
  </si>
  <si>
    <t>Трансформатор зажигания ZM 20/10 Siemens</t>
  </si>
  <si>
    <t>Аналог</t>
  </si>
  <si>
    <t>шт.</t>
  </si>
  <si>
    <t>к конкурентной процедуре № ________ на право заключения договора поставки "Котельно-вспомогательного оборудования для нужд ПАО "МОЭК"</t>
  </si>
  <si>
    <t>к открытому запросу предложений № ________ на право заключения договора поставки "Котельно-вспомогательного оборудования для нужд ПАО "МОЭК"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</si>
</sst>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177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u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2" fillId="0" borderId="0"/>
    <xf numFmtId="0" fontId="5" fillId="0" borderId="0"/>
    <xf numFmtId="0" fontId="3" fillId="0" borderId="0"/>
    <xf numFmtId="0" fontId="6" fillId="0" borderId="0"/>
    <xf numFmtId="0" fontId="7" fillId="0" borderId="0"/>
    <xf numFmtId="0" fontId="7" fillId="0" borderId="0"/>
    <xf numFmtId="0" fontId="1" fillId="2" borderId="3" applyNumberFormat="0" applyFont="0" applyAlignment="0" applyProtection="0"/>
    <xf numFmtId="0" fontId="2" fillId="0" borderId="0"/>
    <xf numFmtId="0" fontId="8" fillId="0" borderId="0"/>
    <xf numFmtId="0" fontId="2" fillId="0" borderId="0"/>
    <xf numFmtId="0" fontId="2" fillId="0" borderId="0"/>
  </cellStyleXfs>
  <cellXfs count="59">
    <xf numFmtId="0" fontId="0" fillId="0" borderId="0" xfId="0"/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10" applyFont="1" applyFill="1"/>
    <xf numFmtId="0" fontId="3" fillId="0" borderId="0" xfId="10" applyFont="1" applyFill="1" applyAlignment="1"/>
    <xf numFmtId="0" fontId="3" fillId="0" borderId="0" xfId="10" applyFont="1" applyFill="1" applyAlignment="1">
      <alignment horizontal="right"/>
    </xf>
    <xf numFmtId="0" fontId="3" fillId="0" borderId="0" xfId="10" applyFont="1" applyFill="1" applyAlignment="1">
      <alignment horizontal="center"/>
    </xf>
    <xf numFmtId="3" fontId="3" fillId="0" borderId="0" xfId="10" applyNumberFormat="1" applyFont="1" applyFill="1" applyAlignment="1">
      <alignment horizontal="center"/>
    </xf>
    <xf numFmtId="4" fontId="3" fillId="0" borderId="0" xfId="10" applyNumberFormat="1" applyFont="1" applyFill="1" applyAlignment="1">
      <alignment horizontal="right"/>
    </xf>
    <xf numFmtId="4" fontId="3" fillId="0" borderId="0" xfId="10" applyNumberFormat="1" applyFont="1" applyFill="1" applyAlignment="1">
      <alignment horizontal="center"/>
    </xf>
    <xf numFmtId="4" fontId="3" fillId="0" borderId="0" xfId="10" applyNumberFormat="1" applyFont="1" applyFill="1"/>
    <xf numFmtId="0" fontId="3" fillId="0" borderId="2" xfId="10" applyNumberFormat="1" applyFont="1" applyFill="1" applyBorder="1" applyAlignment="1">
      <alignment horizontal="center" vertical="center" wrapText="1"/>
    </xf>
    <xf numFmtId="0" fontId="3" fillId="0" borderId="1" xfId="1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4" fontId="3" fillId="0" borderId="2" xfId="10" applyNumberFormat="1" applyFont="1" applyFill="1" applyBorder="1" applyAlignment="1">
      <alignment horizontal="center" vertical="center" wrapText="1"/>
    </xf>
    <xf numFmtId="3" fontId="3" fillId="0" borderId="2" xfId="1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3" fillId="0" borderId="0" xfId="10" applyFont="1" applyFill="1" applyBorder="1" applyAlignment="1">
      <alignment horizontal="center"/>
    </xf>
    <xf numFmtId="0" fontId="3" fillId="0" borderId="0" xfId="10" applyFont="1" applyFill="1" applyBorder="1" applyAlignment="1">
      <alignment horizontal="left" wrapText="1"/>
    </xf>
    <xf numFmtId="0" fontId="3" fillId="0" borderId="0" xfId="10" applyFont="1" applyFill="1" applyBorder="1" applyAlignment="1">
      <alignment horizontal="center" vertical="center" wrapText="1"/>
    </xf>
    <xf numFmtId="4" fontId="3" fillId="0" borderId="0" xfId="10" applyNumberFormat="1" applyFont="1" applyFill="1" applyBorder="1" applyAlignment="1">
      <alignment horizontal="center" vertical="center"/>
    </xf>
    <xf numFmtId="4" fontId="12" fillId="0" borderId="0" xfId="10" applyNumberFormat="1" applyFont="1" applyFill="1" applyBorder="1" applyAlignment="1">
      <alignment horizontal="center" vertical="center" wrapText="1"/>
    </xf>
    <xf numFmtId="4" fontId="4" fillId="0" borderId="0" xfId="10" applyNumberFormat="1" applyFont="1" applyFill="1" applyBorder="1" applyAlignment="1">
      <alignment horizontal="center" vertical="center" wrapText="1"/>
    </xf>
    <xf numFmtId="0" fontId="3" fillId="0" borderId="0" xfId="10" applyFont="1" applyFill="1" applyBorder="1"/>
    <xf numFmtId="4" fontId="13" fillId="0" borderId="0" xfId="10" applyNumberFormat="1" applyFont="1" applyFill="1" applyBorder="1" applyAlignment="1">
      <alignment horizontal="center" vertical="center" wrapText="1"/>
    </xf>
    <xf numFmtId="4" fontId="3" fillId="0" borderId="0" xfId="10" applyNumberFormat="1" applyFont="1" applyFill="1" applyBorder="1"/>
    <xf numFmtId="0" fontId="4" fillId="0" borderId="0" xfId="10" applyFont="1" applyFill="1" applyAlignment="1">
      <alignment vertical="center"/>
    </xf>
    <xf numFmtId="4" fontId="12" fillId="0" borderId="0" xfId="10" applyNumberFormat="1" applyFont="1" applyFill="1" applyAlignment="1">
      <alignment horizontal="center"/>
    </xf>
    <xf numFmtId="4" fontId="12" fillId="0" borderId="0" xfId="10" applyNumberFormat="1" applyFont="1" applyFill="1" applyBorder="1" applyAlignment="1">
      <alignment horizontal="center" vertical="center"/>
    </xf>
    <xf numFmtId="4" fontId="3" fillId="0" borderId="0" xfId="10" applyNumberFormat="1" applyFont="1" applyFill="1" applyAlignment="1"/>
    <xf numFmtId="0" fontId="9" fillId="0" borderId="0" xfId="10" applyFont="1" applyFill="1" applyAlignment="1"/>
    <xf numFmtId="0" fontId="9" fillId="0" borderId="0" xfId="10" applyFont="1" applyFill="1" applyAlignment="1">
      <alignment horizontal="left"/>
    </xf>
    <xf numFmtId="4" fontId="9" fillId="0" borderId="0" xfId="10" applyNumberFormat="1" applyFont="1" applyFill="1" applyAlignment="1">
      <alignment horizontal="left"/>
    </xf>
    <xf numFmtId="0" fontId="4" fillId="0" borderId="0" xfId="10" applyFont="1" applyFill="1" applyAlignment="1"/>
    <xf numFmtId="0" fontId="4" fillId="0" borderId="4" xfId="10" applyFont="1" applyFill="1" applyBorder="1" applyAlignment="1"/>
    <xf numFmtId="0" fontId="9" fillId="0" borderId="0" xfId="10" applyFont="1" applyFill="1" applyAlignment="1">
      <alignment horizontal="left" wrapText="1"/>
    </xf>
    <xf numFmtId="4" fontId="9" fillId="0" borderId="0" xfId="10" applyNumberFormat="1" applyFont="1" applyFill="1" applyAlignment="1">
      <alignment horizontal="left" wrapText="1"/>
    </xf>
    <xf numFmtId="0" fontId="3" fillId="0" borderId="5" xfId="10" applyNumberFormat="1" applyFont="1" applyFill="1" applyBorder="1" applyAlignment="1">
      <alignment horizontal="center" vertical="center" wrapText="1"/>
    </xf>
    <xf numFmtId="0" fontId="11" fillId="0" borderId="1" xfId="0" applyFont="1" applyBorder="1"/>
    <xf numFmtId="0" fontId="3" fillId="0" borderId="2" xfId="0" applyFont="1" applyFill="1" applyBorder="1" applyAlignment="1">
      <alignment horizontal="left" vertical="center" wrapText="1"/>
    </xf>
    <xf numFmtId="0" fontId="3" fillId="0" borderId="2" xfId="1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Border="1"/>
    <xf numFmtId="0" fontId="4" fillId="0" borderId="6" xfId="10" applyFont="1" applyFill="1" applyBorder="1" applyAlignment="1">
      <alignment horizontal="center" vertical="center" wrapText="1"/>
    </xf>
    <xf numFmtId="0" fontId="4" fillId="0" borderId="7" xfId="10" applyFont="1" applyFill="1" applyBorder="1" applyAlignment="1">
      <alignment horizontal="center" vertical="center" wrapText="1"/>
    </xf>
    <xf numFmtId="0" fontId="4" fillId="0" borderId="7" xfId="11" applyFont="1" applyFill="1" applyBorder="1" applyAlignment="1">
      <alignment horizontal="center" vertical="center" wrapText="1"/>
    </xf>
    <xf numFmtId="3" fontId="4" fillId="0" borderId="7" xfId="10" applyNumberFormat="1" applyFont="1" applyFill="1" applyBorder="1" applyAlignment="1">
      <alignment horizontal="center" vertical="center" wrapText="1"/>
    </xf>
    <xf numFmtId="4" fontId="4" fillId="0" borderId="7" xfId="10" applyNumberFormat="1" applyFont="1" applyFill="1" applyBorder="1" applyAlignment="1">
      <alignment horizontal="center" vertical="center" wrapText="1"/>
    </xf>
    <xf numFmtId="0" fontId="4" fillId="0" borderId="8" xfId="10" applyFont="1" applyFill="1" applyBorder="1" applyAlignment="1">
      <alignment horizontal="center" vertical="center" wrapText="1"/>
    </xf>
    <xf numFmtId="0" fontId="10" fillId="0" borderId="9" xfId="10" applyNumberFormat="1" applyFont="1" applyFill="1" applyBorder="1" applyAlignment="1">
      <alignment horizontal="center" vertical="center" wrapText="1"/>
    </xf>
    <xf numFmtId="0" fontId="10" fillId="0" borderId="10" xfId="10" applyNumberFormat="1" applyFont="1" applyFill="1" applyBorder="1" applyAlignment="1">
      <alignment horizontal="center" vertical="center" wrapText="1"/>
    </xf>
    <xf numFmtId="0" fontId="10" fillId="0" borderId="10" xfId="11" applyNumberFormat="1" applyFont="1" applyFill="1" applyBorder="1" applyAlignment="1">
      <alignment horizontal="center" vertical="center" wrapText="1"/>
    </xf>
    <xf numFmtId="4" fontId="10" fillId="0" borderId="10" xfId="10" applyNumberFormat="1" applyFont="1" applyFill="1" applyBorder="1" applyAlignment="1">
      <alignment horizontal="center" vertical="center" wrapText="1"/>
    </xf>
    <xf numFmtId="3" fontId="10" fillId="0" borderId="10" xfId="10" applyNumberFormat="1" applyFont="1" applyFill="1" applyBorder="1" applyAlignment="1">
      <alignment horizontal="center" vertical="center" wrapText="1"/>
    </xf>
    <xf numFmtId="0" fontId="10" fillId="0" borderId="11" xfId="10" applyNumberFormat="1" applyFont="1" applyFill="1" applyBorder="1" applyAlignment="1">
      <alignment horizontal="center" vertical="center" wrapText="1"/>
    </xf>
    <xf numFmtId="0" fontId="14" fillId="0" borderId="0" xfId="10" applyFont="1" applyFill="1" applyAlignment="1">
      <alignment horizontal="center" vertical="center"/>
    </xf>
    <xf numFmtId="0" fontId="4" fillId="0" borderId="0" xfId="10" applyFont="1" applyFill="1" applyAlignment="1">
      <alignment horizontal="center"/>
    </xf>
    <xf numFmtId="0" fontId="3" fillId="0" borderId="0" xfId="10" applyFont="1" applyFill="1" applyAlignment="1">
      <alignment horizontal="center" vertical="center"/>
    </xf>
  </cellXfs>
  <cellStyles count="12">
    <cellStyle name="0,0_x000d__x000a_NA_x000d__x000a_" xfId="4"/>
    <cellStyle name="Обычный" xfId="0" builtinId="0"/>
    <cellStyle name="Обычный 2" xfId="1"/>
    <cellStyle name="Обычный 2 2" xfId="3"/>
    <cellStyle name="Обычный 2 2 2" xfId="8"/>
    <cellStyle name="Обычный 3" xfId="5"/>
    <cellStyle name="Обычный 4" xfId="6"/>
    <cellStyle name="Обычный 5" xfId="9"/>
    <cellStyle name="Обычный 6" xfId="10"/>
    <cellStyle name="Обычный_Дог 53 спецодежда_1" xfId="11"/>
    <cellStyle name="Примечание 2" xfId="7"/>
    <cellStyle name="Стиль 1" xfId="2"/>
  </cellStyles>
  <dxfs count="0"/>
  <tableStyles count="0" defaultTableStyle="TableStyleMedium9" defaultPivotStyle="PivotStyleLight16"/>
  <colors>
    <mruColors>
      <color rgb="FFDDDDDD"/>
      <color rgb="FF99FFCC"/>
      <color rgb="FFB2B2B2"/>
      <color rgb="FFCCFF66"/>
      <color rgb="FFCCECFF"/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tabSelected="1" zoomScaleNormal="100" workbookViewId="0">
      <selection activeCell="B10" sqref="B10"/>
    </sheetView>
  </sheetViews>
  <sheetFormatPr defaultRowHeight="12.75" x14ac:dyDescent="0.2"/>
  <cols>
    <col min="1" max="1" width="7.5703125" customWidth="1"/>
    <col min="2" max="2" width="40.42578125" customWidth="1"/>
    <col min="3" max="3" width="14.42578125" customWidth="1"/>
    <col min="5" max="5" width="10.42578125" customWidth="1"/>
    <col min="6" max="6" width="13.28515625" customWidth="1"/>
    <col min="7" max="7" width="15" customWidth="1"/>
    <col min="8" max="8" width="13.7109375" customWidth="1"/>
    <col min="9" max="9" width="13.5703125" customWidth="1"/>
    <col min="10" max="10" width="14.140625" customWidth="1"/>
    <col min="11" max="11" width="12" customWidth="1"/>
    <col min="12" max="12" width="12.140625" customWidth="1"/>
    <col min="13" max="13" width="13" customWidth="1"/>
    <col min="14" max="14" width="14.28515625" customWidth="1"/>
  </cols>
  <sheetData>
    <row r="1" spans="1:15" x14ac:dyDescent="0.2">
      <c r="A1" s="3"/>
      <c r="B1" s="4"/>
      <c r="C1" s="4"/>
      <c r="D1" s="4"/>
      <c r="E1" s="4"/>
      <c r="F1" s="4"/>
      <c r="G1" s="4"/>
      <c r="H1" s="4"/>
      <c r="I1" s="4"/>
      <c r="J1" s="4"/>
      <c r="K1" s="3"/>
      <c r="L1" s="4"/>
      <c r="M1" s="4"/>
      <c r="O1" s="5" t="s">
        <v>3</v>
      </c>
    </row>
    <row r="2" spans="1:15" x14ac:dyDescent="0.2">
      <c r="A2" s="3"/>
      <c r="B2" s="4"/>
      <c r="C2" s="4"/>
      <c r="D2" s="4"/>
      <c r="E2" s="4"/>
      <c r="F2" s="4"/>
      <c r="G2" s="4"/>
      <c r="H2" s="4"/>
      <c r="I2" s="4"/>
      <c r="J2" s="4"/>
      <c r="K2" s="3"/>
      <c r="L2" s="4"/>
      <c r="M2" s="4"/>
      <c r="O2" s="5" t="s">
        <v>4</v>
      </c>
    </row>
    <row r="3" spans="1:15" x14ac:dyDescent="0.2">
      <c r="A3" s="6"/>
      <c r="B3" s="6"/>
      <c r="C3" s="6"/>
      <c r="D3" s="6"/>
      <c r="E3" s="7"/>
      <c r="F3" s="8"/>
      <c r="G3" s="8"/>
      <c r="H3" s="9"/>
      <c r="I3" s="9"/>
      <c r="J3" s="9"/>
      <c r="K3" s="10"/>
      <c r="L3" s="10"/>
      <c r="M3" s="3"/>
      <c r="N3" s="3"/>
    </row>
    <row r="4" spans="1:15" x14ac:dyDescent="0.2">
      <c r="A4" s="57" t="s">
        <v>5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</row>
    <row r="5" spans="1:15" x14ac:dyDescent="0.2">
      <c r="A5" s="6"/>
      <c r="B5" s="6"/>
      <c r="C5" s="6"/>
      <c r="D5" s="6"/>
      <c r="E5" s="7"/>
      <c r="F5" s="8"/>
      <c r="G5" s="8"/>
      <c r="H5" s="9"/>
      <c r="I5" s="9"/>
      <c r="J5" s="9"/>
      <c r="K5" s="10"/>
      <c r="L5" s="10"/>
      <c r="M5" s="3"/>
      <c r="N5" s="3"/>
    </row>
    <row r="6" spans="1:15" x14ac:dyDescent="0.2">
      <c r="A6" s="57" t="s">
        <v>6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5" x14ac:dyDescent="0.2">
      <c r="A7" s="6"/>
      <c r="B7" s="6"/>
      <c r="C7" s="6"/>
      <c r="D7" s="6"/>
      <c r="E7" s="7"/>
      <c r="F7" s="8"/>
      <c r="G7" s="8"/>
      <c r="H7" s="9"/>
      <c r="I7" s="9"/>
      <c r="J7" s="9"/>
      <c r="K7" s="10"/>
      <c r="L7" s="10"/>
      <c r="M7" s="3"/>
      <c r="N7" s="3"/>
    </row>
    <row r="8" spans="1:15" x14ac:dyDescent="0.2">
      <c r="A8" s="57" t="s">
        <v>55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</row>
    <row r="9" spans="1:15" ht="13.5" thickBot="1" x14ac:dyDescent="0.25">
      <c r="A9" s="6"/>
      <c r="B9" s="6"/>
      <c r="C9" s="6"/>
      <c r="D9" s="6"/>
      <c r="E9" s="7"/>
      <c r="F9" s="8"/>
      <c r="G9" s="8"/>
      <c r="H9" s="9"/>
      <c r="I9" s="9"/>
      <c r="J9" s="9"/>
      <c r="K9" s="10"/>
      <c r="L9" s="10"/>
      <c r="M9" s="3"/>
      <c r="N9" s="3"/>
    </row>
    <row r="10" spans="1:15" ht="102" x14ac:dyDescent="0.2">
      <c r="A10" s="44" t="s">
        <v>0</v>
      </c>
      <c r="B10" s="45" t="s">
        <v>7</v>
      </c>
      <c r="C10" s="46" t="s">
        <v>1</v>
      </c>
      <c r="D10" s="45" t="s">
        <v>8</v>
      </c>
      <c r="E10" s="47" t="s">
        <v>2</v>
      </c>
      <c r="F10" s="48" t="s">
        <v>9</v>
      </c>
      <c r="G10" s="48" t="s">
        <v>10</v>
      </c>
      <c r="H10" s="48" t="s">
        <v>11</v>
      </c>
      <c r="I10" s="48" t="s">
        <v>12</v>
      </c>
      <c r="J10" s="48" t="s">
        <v>13</v>
      </c>
      <c r="K10" s="48" t="s">
        <v>14</v>
      </c>
      <c r="L10" s="48" t="s">
        <v>15</v>
      </c>
      <c r="M10" s="45" t="s">
        <v>16</v>
      </c>
      <c r="N10" s="45" t="s">
        <v>17</v>
      </c>
      <c r="O10" s="49" t="s">
        <v>53</v>
      </c>
    </row>
    <row r="11" spans="1:15" ht="21.75" thickBot="1" x14ac:dyDescent="0.25">
      <c r="A11" s="50">
        <v>1</v>
      </c>
      <c r="B11" s="51">
        <v>2</v>
      </c>
      <c r="C11" s="52">
        <v>3</v>
      </c>
      <c r="D11" s="51">
        <v>4</v>
      </c>
      <c r="E11" s="51">
        <v>5</v>
      </c>
      <c r="F11" s="51">
        <v>6</v>
      </c>
      <c r="G11" s="53" t="s">
        <v>18</v>
      </c>
      <c r="H11" s="54">
        <v>8</v>
      </c>
      <c r="I11" s="54">
        <v>9</v>
      </c>
      <c r="J11" s="53" t="s">
        <v>19</v>
      </c>
      <c r="K11" s="53" t="s">
        <v>20</v>
      </c>
      <c r="L11" s="53" t="s">
        <v>21</v>
      </c>
      <c r="M11" s="51">
        <v>13</v>
      </c>
      <c r="N11" s="51">
        <v>14</v>
      </c>
      <c r="O11" s="55">
        <v>15</v>
      </c>
    </row>
    <row r="12" spans="1:15" s="16" customFormat="1" ht="28.5" customHeight="1" x14ac:dyDescent="0.2">
      <c r="A12" s="11">
        <v>1</v>
      </c>
      <c r="B12" s="39" t="s">
        <v>34</v>
      </c>
      <c r="C12" s="40">
        <v>10090604</v>
      </c>
      <c r="D12" s="41" t="s">
        <v>54</v>
      </c>
      <c r="E12" s="42">
        <v>3</v>
      </c>
      <c r="F12" s="14">
        <v>14307.22</v>
      </c>
      <c r="G12" s="14">
        <f>F12*E12</f>
        <v>42921.659999999996</v>
      </c>
      <c r="H12" s="15"/>
      <c r="I12" s="15"/>
      <c r="J12" s="14"/>
      <c r="K12" s="14"/>
      <c r="L12" s="14"/>
      <c r="M12" s="11"/>
      <c r="N12" s="37"/>
      <c r="O12" s="43"/>
    </row>
    <row r="13" spans="1:15" s="16" customFormat="1" ht="28.5" customHeight="1" x14ac:dyDescent="0.2">
      <c r="A13" s="11">
        <v>2</v>
      </c>
      <c r="B13" s="1" t="s">
        <v>35</v>
      </c>
      <c r="C13" s="12">
        <v>10107682</v>
      </c>
      <c r="D13" s="2" t="s">
        <v>54</v>
      </c>
      <c r="E13" s="13">
        <v>22</v>
      </c>
      <c r="F13" s="14">
        <v>11413.22</v>
      </c>
      <c r="G13" s="14">
        <f t="shared" ref="G13:G30" si="0">F13*E13</f>
        <v>251090.84</v>
      </c>
      <c r="H13" s="15"/>
      <c r="I13" s="15"/>
      <c r="J13" s="14"/>
      <c r="K13" s="14"/>
      <c r="L13" s="14"/>
      <c r="M13" s="11"/>
      <c r="N13" s="37"/>
      <c r="O13" s="38"/>
    </row>
    <row r="14" spans="1:15" s="16" customFormat="1" ht="28.5" customHeight="1" x14ac:dyDescent="0.2">
      <c r="A14" s="11">
        <v>3</v>
      </c>
      <c r="B14" s="1" t="s">
        <v>36</v>
      </c>
      <c r="C14" s="12">
        <v>10138885</v>
      </c>
      <c r="D14" s="2" t="s">
        <v>54</v>
      </c>
      <c r="E14" s="13">
        <v>5</v>
      </c>
      <c r="F14" s="14">
        <v>2516.52</v>
      </c>
      <c r="G14" s="14">
        <f t="shared" si="0"/>
        <v>12582.6</v>
      </c>
      <c r="H14" s="15"/>
      <c r="I14" s="15"/>
      <c r="J14" s="14"/>
      <c r="K14" s="14"/>
      <c r="L14" s="14"/>
      <c r="M14" s="11"/>
      <c r="N14" s="37"/>
      <c r="O14" s="38"/>
    </row>
    <row r="15" spans="1:15" s="16" customFormat="1" ht="36.75" customHeight="1" x14ac:dyDescent="0.2">
      <c r="A15" s="11">
        <v>4</v>
      </c>
      <c r="B15" s="1" t="s">
        <v>37</v>
      </c>
      <c r="C15" s="12">
        <v>10097930</v>
      </c>
      <c r="D15" s="2" t="s">
        <v>54</v>
      </c>
      <c r="E15" s="13">
        <v>16</v>
      </c>
      <c r="F15" s="14">
        <v>10154.379999999999</v>
      </c>
      <c r="G15" s="14">
        <f t="shared" si="0"/>
        <v>162470.07999999999</v>
      </c>
      <c r="H15" s="15"/>
      <c r="I15" s="15"/>
      <c r="J15" s="14"/>
      <c r="K15" s="14"/>
      <c r="L15" s="14"/>
      <c r="M15" s="11"/>
      <c r="N15" s="37"/>
      <c r="O15" s="38"/>
    </row>
    <row r="16" spans="1:15" s="16" customFormat="1" ht="28.5" customHeight="1" x14ac:dyDescent="0.2">
      <c r="A16" s="11">
        <v>5</v>
      </c>
      <c r="B16" s="1" t="s">
        <v>52</v>
      </c>
      <c r="C16" s="12">
        <v>10030654</v>
      </c>
      <c r="D16" s="2" t="s">
        <v>54</v>
      </c>
      <c r="E16" s="13">
        <v>2</v>
      </c>
      <c r="F16" s="14">
        <v>12023.49</v>
      </c>
      <c r="G16" s="14">
        <f t="shared" si="0"/>
        <v>24046.98</v>
      </c>
      <c r="H16" s="15"/>
      <c r="I16" s="15"/>
      <c r="J16" s="14"/>
      <c r="K16" s="14"/>
      <c r="L16" s="14"/>
      <c r="M16" s="11"/>
      <c r="N16" s="37"/>
      <c r="O16" s="38"/>
    </row>
    <row r="17" spans="1:15" s="16" customFormat="1" ht="28.5" customHeight="1" x14ac:dyDescent="0.2">
      <c r="A17" s="11">
        <v>6</v>
      </c>
      <c r="B17" s="1" t="s">
        <v>46</v>
      </c>
      <c r="C17" s="12">
        <v>10036914</v>
      </c>
      <c r="D17" s="2" t="s">
        <v>54</v>
      </c>
      <c r="E17" s="13">
        <v>4</v>
      </c>
      <c r="F17" s="14">
        <v>51094.71</v>
      </c>
      <c r="G17" s="14">
        <f t="shared" si="0"/>
        <v>204378.84</v>
      </c>
      <c r="H17" s="15"/>
      <c r="I17" s="15"/>
      <c r="J17" s="14"/>
      <c r="K17" s="14"/>
      <c r="L17" s="14"/>
      <c r="M17" s="11"/>
      <c r="N17" s="37"/>
      <c r="O17" s="38"/>
    </row>
    <row r="18" spans="1:15" s="16" customFormat="1" ht="28.5" customHeight="1" x14ac:dyDescent="0.2">
      <c r="A18" s="11">
        <v>7</v>
      </c>
      <c r="B18" s="1" t="s">
        <v>44</v>
      </c>
      <c r="C18" s="12">
        <v>10135377</v>
      </c>
      <c r="D18" s="2" t="s">
        <v>54</v>
      </c>
      <c r="E18" s="13">
        <v>4</v>
      </c>
      <c r="F18" s="14">
        <v>42907.66</v>
      </c>
      <c r="G18" s="14">
        <f t="shared" si="0"/>
        <v>171630.64</v>
      </c>
      <c r="H18" s="15"/>
      <c r="I18" s="15"/>
      <c r="J18" s="14"/>
      <c r="K18" s="14"/>
      <c r="L18" s="14"/>
      <c r="M18" s="11"/>
      <c r="N18" s="37"/>
      <c r="O18" s="38"/>
    </row>
    <row r="19" spans="1:15" s="16" customFormat="1" ht="28.5" customHeight="1" x14ac:dyDescent="0.2">
      <c r="A19" s="11">
        <v>8</v>
      </c>
      <c r="B19" s="1" t="s">
        <v>45</v>
      </c>
      <c r="C19" s="12">
        <v>10135434</v>
      </c>
      <c r="D19" s="2" t="s">
        <v>54</v>
      </c>
      <c r="E19" s="13">
        <v>2</v>
      </c>
      <c r="F19" s="14">
        <v>51094.71</v>
      </c>
      <c r="G19" s="14">
        <f t="shared" si="0"/>
        <v>102189.42</v>
      </c>
      <c r="H19" s="15"/>
      <c r="I19" s="15"/>
      <c r="J19" s="14"/>
      <c r="K19" s="14"/>
      <c r="L19" s="14"/>
      <c r="M19" s="11"/>
      <c r="N19" s="37"/>
      <c r="O19" s="38"/>
    </row>
    <row r="20" spans="1:15" s="16" customFormat="1" ht="28.5" customHeight="1" x14ac:dyDescent="0.2">
      <c r="A20" s="11">
        <v>9</v>
      </c>
      <c r="B20" s="1" t="s">
        <v>38</v>
      </c>
      <c r="C20" s="12">
        <v>102010285</v>
      </c>
      <c r="D20" s="2" t="s">
        <v>54</v>
      </c>
      <c r="E20" s="13">
        <v>17</v>
      </c>
      <c r="F20" s="14">
        <v>10954.42</v>
      </c>
      <c r="G20" s="14">
        <f t="shared" si="0"/>
        <v>186225.14</v>
      </c>
      <c r="H20" s="15"/>
      <c r="I20" s="15"/>
      <c r="J20" s="14"/>
      <c r="K20" s="14"/>
      <c r="L20" s="14"/>
      <c r="M20" s="11"/>
      <c r="N20" s="37"/>
      <c r="O20" s="38"/>
    </row>
    <row r="21" spans="1:15" s="16" customFormat="1" ht="28.5" customHeight="1" x14ac:dyDescent="0.2">
      <c r="A21" s="11">
        <v>10</v>
      </c>
      <c r="B21" s="1" t="s">
        <v>39</v>
      </c>
      <c r="C21" s="12">
        <v>10043259</v>
      </c>
      <c r="D21" s="2" t="s">
        <v>54</v>
      </c>
      <c r="E21" s="13">
        <v>5</v>
      </c>
      <c r="F21" s="14">
        <v>19400</v>
      </c>
      <c r="G21" s="14">
        <f t="shared" si="0"/>
        <v>97000</v>
      </c>
      <c r="H21" s="15"/>
      <c r="I21" s="15"/>
      <c r="J21" s="14"/>
      <c r="K21" s="14"/>
      <c r="L21" s="14"/>
      <c r="M21" s="11"/>
      <c r="N21" s="37"/>
      <c r="O21" s="38"/>
    </row>
    <row r="22" spans="1:15" s="16" customFormat="1" ht="28.5" customHeight="1" x14ac:dyDescent="0.2">
      <c r="A22" s="11">
        <v>11</v>
      </c>
      <c r="B22" s="1" t="s">
        <v>40</v>
      </c>
      <c r="C22" s="12">
        <v>10008458</v>
      </c>
      <c r="D22" s="2" t="s">
        <v>54</v>
      </c>
      <c r="E22" s="13">
        <v>4</v>
      </c>
      <c r="F22" s="14">
        <v>9030.4800000000014</v>
      </c>
      <c r="G22" s="14">
        <f t="shared" si="0"/>
        <v>36121.920000000006</v>
      </c>
      <c r="H22" s="15"/>
      <c r="I22" s="15"/>
      <c r="J22" s="14"/>
      <c r="K22" s="14"/>
      <c r="L22" s="14"/>
      <c r="M22" s="11"/>
      <c r="N22" s="37"/>
      <c r="O22" s="38"/>
    </row>
    <row r="23" spans="1:15" s="16" customFormat="1" ht="28.5" customHeight="1" x14ac:dyDescent="0.2">
      <c r="A23" s="11">
        <v>12</v>
      </c>
      <c r="B23" s="1" t="s">
        <v>41</v>
      </c>
      <c r="C23" s="12">
        <v>10015319</v>
      </c>
      <c r="D23" s="2" t="s">
        <v>54</v>
      </c>
      <c r="E23" s="13">
        <v>27</v>
      </c>
      <c r="F23" s="14">
        <v>6893.47</v>
      </c>
      <c r="G23" s="14">
        <f t="shared" si="0"/>
        <v>186123.69</v>
      </c>
      <c r="H23" s="15"/>
      <c r="I23" s="15"/>
      <c r="J23" s="14"/>
      <c r="K23" s="14"/>
      <c r="L23" s="14"/>
      <c r="M23" s="11"/>
      <c r="N23" s="37"/>
      <c r="O23" s="38"/>
    </row>
    <row r="24" spans="1:15" s="16" customFormat="1" ht="28.5" customHeight="1" x14ac:dyDescent="0.2">
      <c r="A24" s="11">
        <v>13</v>
      </c>
      <c r="B24" s="1" t="s">
        <v>42</v>
      </c>
      <c r="C24" s="12">
        <v>102002701</v>
      </c>
      <c r="D24" s="2" t="s">
        <v>54</v>
      </c>
      <c r="E24" s="13">
        <v>3</v>
      </c>
      <c r="F24" s="14">
        <v>6394.29</v>
      </c>
      <c r="G24" s="14">
        <f t="shared" si="0"/>
        <v>19182.87</v>
      </c>
      <c r="H24" s="15"/>
      <c r="I24" s="15"/>
      <c r="J24" s="14"/>
      <c r="K24" s="14"/>
      <c r="L24" s="14"/>
      <c r="M24" s="11"/>
      <c r="N24" s="37"/>
      <c r="O24" s="38"/>
    </row>
    <row r="25" spans="1:15" s="16" customFormat="1" ht="28.5" customHeight="1" x14ac:dyDescent="0.2">
      <c r="A25" s="11">
        <v>14</v>
      </c>
      <c r="B25" s="1" t="s">
        <v>43</v>
      </c>
      <c r="C25" s="12">
        <v>102002718</v>
      </c>
      <c r="D25" s="2" t="s">
        <v>54</v>
      </c>
      <c r="E25" s="13">
        <v>20</v>
      </c>
      <c r="F25" s="14">
        <v>800</v>
      </c>
      <c r="G25" s="14">
        <f t="shared" si="0"/>
        <v>16000</v>
      </c>
      <c r="H25" s="15"/>
      <c r="I25" s="15"/>
      <c r="J25" s="14"/>
      <c r="K25" s="14"/>
      <c r="L25" s="14"/>
      <c r="M25" s="11"/>
      <c r="N25" s="37"/>
      <c r="O25" s="38"/>
    </row>
    <row r="26" spans="1:15" s="16" customFormat="1" ht="28.5" customHeight="1" x14ac:dyDescent="0.2">
      <c r="A26" s="11">
        <v>15</v>
      </c>
      <c r="B26" s="1" t="s">
        <v>47</v>
      </c>
      <c r="C26" s="12">
        <v>10054092</v>
      </c>
      <c r="D26" s="2" t="s">
        <v>54</v>
      </c>
      <c r="E26" s="13">
        <v>6</v>
      </c>
      <c r="F26" s="14">
        <v>24439.74</v>
      </c>
      <c r="G26" s="14">
        <f t="shared" si="0"/>
        <v>146638.44</v>
      </c>
      <c r="H26" s="15"/>
      <c r="I26" s="15"/>
      <c r="J26" s="14"/>
      <c r="K26" s="14"/>
      <c r="L26" s="14"/>
      <c r="M26" s="11"/>
      <c r="N26" s="37"/>
      <c r="O26" s="38"/>
    </row>
    <row r="27" spans="1:15" s="16" customFormat="1" ht="28.5" customHeight="1" x14ac:dyDescent="0.2">
      <c r="A27" s="11">
        <v>16</v>
      </c>
      <c r="B27" s="1" t="s">
        <v>48</v>
      </c>
      <c r="C27" s="12">
        <v>10014339</v>
      </c>
      <c r="D27" s="2" t="s">
        <v>54</v>
      </c>
      <c r="E27" s="13">
        <v>3</v>
      </c>
      <c r="F27" s="14">
        <v>6413.98</v>
      </c>
      <c r="G27" s="14">
        <f t="shared" si="0"/>
        <v>19241.939999999999</v>
      </c>
      <c r="H27" s="15"/>
      <c r="I27" s="15"/>
      <c r="J27" s="14"/>
      <c r="K27" s="14"/>
      <c r="L27" s="14"/>
      <c r="M27" s="11"/>
      <c r="N27" s="37"/>
      <c r="O27" s="38"/>
    </row>
    <row r="28" spans="1:15" s="16" customFormat="1" ht="28.5" customHeight="1" x14ac:dyDescent="0.2">
      <c r="A28" s="11">
        <v>17</v>
      </c>
      <c r="B28" s="1" t="s">
        <v>49</v>
      </c>
      <c r="C28" s="12">
        <v>10014343</v>
      </c>
      <c r="D28" s="2" t="s">
        <v>54</v>
      </c>
      <c r="E28" s="13">
        <v>3</v>
      </c>
      <c r="F28" s="14">
        <v>6953.96</v>
      </c>
      <c r="G28" s="14">
        <f t="shared" si="0"/>
        <v>20861.88</v>
      </c>
      <c r="H28" s="15"/>
      <c r="I28" s="15"/>
      <c r="J28" s="14"/>
      <c r="K28" s="14"/>
      <c r="L28" s="14"/>
      <c r="M28" s="11"/>
      <c r="N28" s="37"/>
      <c r="O28" s="38"/>
    </row>
    <row r="29" spans="1:15" s="16" customFormat="1" ht="28.5" customHeight="1" x14ac:dyDescent="0.2">
      <c r="A29" s="11">
        <v>18</v>
      </c>
      <c r="B29" s="1" t="s">
        <v>50</v>
      </c>
      <c r="C29" s="12">
        <v>102004447</v>
      </c>
      <c r="D29" s="2" t="s">
        <v>54</v>
      </c>
      <c r="E29" s="13">
        <v>1</v>
      </c>
      <c r="F29" s="14">
        <v>24041.18</v>
      </c>
      <c r="G29" s="14">
        <f t="shared" si="0"/>
        <v>24041.18</v>
      </c>
      <c r="H29" s="15"/>
      <c r="I29" s="15"/>
      <c r="J29" s="14"/>
      <c r="K29" s="14"/>
      <c r="L29" s="14"/>
      <c r="M29" s="11"/>
      <c r="N29" s="37"/>
      <c r="O29" s="38"/>
    </row>
    <row r="30" spans="1:15" s="16" customFormat="1" ht="28.5" customHeight="1" x14ac:dyDescent="0.2">
      <c r="A30" s="11">
        <v>19</v>
      </c>
      <c r="B30" s="1" t="s">
        <v>51</v>
      </c>
      <c r="C30" s="12">
        <v>10124424</v>
      </c>
      <c r="D30" s="2" t="s">
        <v>54</v>
      </c>
      <c r="E30" s="13">
        <v>2</v>
      </c>
      <c r="F30" s="14">
        <v>43124.94</v>
      </c>
      <c r="G30" s="14">
        <f t="shared" si="0"/>
        <v>86249.88</v>
      </c>
      <c r="H30" s="15"/>
      <c r="I30" s="15"/>
      <c r="J30" s="14"/>
      <c r="K30" s="14"/>
      <c r="L30" s="14"/>
      <c r="M30" s="11"/>
      <c r="N30" s="37"/>
      <c r="O30" s="38"/>
    </row>
    <row r="31" spans="1:15" ht="14.25" x14ac:dyDescent="0.2">
      <c r="A31" s="17"/>
      <c r="B31" s="18"/>
      <c r="C31" s="19"/>
      <c r="D31" s="17"/>
      <c r="E31" s="20"/>
      <c r="F31" s="21" t="s">
        <v>22</v>
      </c>
      <c r="G31" s="22">
        <f>SUM(G12:G30)</f>
        <v>1808997.9999999995</v>
      </c>
      <c r="H31" s="22"/>
      <c r="I31" s="22"/>
      <c r="J31" s="22"/>
      <c r="K31" s="22"/>
      <c r="L31" s="22"/>
      <c r="M31" s="23"/>
      <c r="N31" s="23"/>
      <c r="O31" s="3"/>
    </row>
    <row r="32" spans="1:15" ht="15" x14ac:dyDescent="0.2">
      <c r="A32" s="17"/>
      <c r="B32" s="18"/>
      <c r="C32" s="19"/>
      <c r="D32" s="17"/>
      <c r="E32" s="20"/>
      <c r="F32" s="24"/>
      <c r="G32" s="24"/>
      <c r="H32" s="22"/>
      <c r="I32" s="22"/>
      <c r="J32" s="22"/>
      <c r="K32" s="25"/>
      <c r="L32" s="25"/>
      <c r="M32" s="23"/>
      <c r="N32" s="23"/>
      <c r="O32" s="3"/>
    </row>
    <row r="33" spans="1:15" ht="15" x14ac:dyDescent="0.2">
      <c r="A33" s="17"/>
      <c r="B33" s="18"/>
      <c r="C33" s="19"/>
      <c r="D33" s="17"/>
      <c r="E33" s="20"/>
      <c r="F33" s="24"/>
      <c r="G33" s="24"/>
      <c r="H33" s="22"/>
      <c r="I33" s="22"/>
      <c r="J33" s="22"/>
      <c r="K33" s="25"/>
      <c r="L33" s="25"/>
      <c r="M33" s="23"/>
      <c r="N33" s="23"/>
      <c r="O33" s="3"/>
    </row>
    <row r="34" spans="1:15" ht="14.25" x14ac:dyDescent="0.2">
      <c r="A34" s="26" t="s">
        <v>23</v>
      </c>
      <c r="B34" s="26"/>
      <c r="C34" s="22">
        <f>G31*1.18</f>
        <v>2134617.6399999992</v>
      </c>
      <c r="D34" s="6"/>
      <c r="E34" s="9"/>
      <c r="F34" s="27"/>
      <c r="G34" s="28"/>
      <c r="H34" s="9"/>
      <c r="I34" s="9"/>
      <c r="J34" s="29"/>
      <c r="K34" s="29"/>
      <c r="L34" s="29"/>
      <c r="M34" s="4"/>
      <c r="N34" s="4"/>
      <c r="O34" s="4"/>
    </row>
    <row r="35" spans="1:15" x14ac:dyDescent="0.2">
      <c r="A35" s="6"/>
      <c r="B35" s="6"/>
      <c r="C35" s="6"/>
      <c r="D35" s="6"/>
      <c r="E35" s="7"/>
      <c r="F35" s="8"/>
      <c r="G35" s="9"/>
      <c r="H35" s="9"/>
      <c r="I35" s="9"/>
      <c r="J35" s="29"/>
      <c r="K35" s="29"/>
      <c r="L35" s="29"/>
      <c r="M35" s="4"/>
      <c r="N35" s="4"/>
      <c r="O35" s="4"/>
    </row>
    <row r="36" spans="1:15" x14ac:dyDescent="0.2">
      <c r="A36" s="30" t="s">
        <v>24</v>
      </c>
      <c r="B36" s="30"/>
      <c r="C36" s="30"/>
      <c r="D36" s="30"/>
      <c r="E36" s="30"/>
      <c r="F36" s="30"/>
      <c r="G36" s="30"/>
      <c r="H36" s="30"/>
      <c r="I36" s="30"/>
      <c r="J36" s="29"/>
      <c r="K36" s="29"/>
      <c r="L36" s="29"/>
      <c r="M36" s="4"/>
      <c r="N36" s="4"/>
      <c r="O36" s="4"/>
    </row>
    <row r="37" spans="1:15" x14ac:dyDescent="0.2">
      <c r="A37" s="30" t="s">
        <v>25</v>
      </c>
      <c r="B37" s="30"/>
      <c r="C37" s="30"/>
      <c r="D37" s="30"/>
      <c r="E37" s="30"/>
      <c r="F37" s="30"/>
      <c r="G37" s="30"/>
      <c r="H37" s="30"/>
      <c r="I37" s="30"/>
      <c r="J37" s="29"/>
      <c r="K37" s="29"/>
      <c r="L37" s="29"/>
      <c r="M37" s="4"/>
      <c r="N37" s="4"/>
      <c r="O37" s="4"/>
    </row>
    <row r="38" spans="1:15" x14ac:dyDescent="0.2">
      <c r="A38" s="30" t="s">
        <v>26</v>
      </c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4"/>
      <c r="O38" s="4"/>
    </row>
    <row r="39" spans="1:15" x14ac:dyDescent="0.2">
      <c r="A39" s="30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4"/>
      <c r="O39" s="4"/>
    </row>
    <row r="40" spans="1:15" x14ac:dyDescent="0.2">
      <c r="A40" s="30" t="s">
        <v>27</v>
      </c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4"/>
      <c r="O40" s="4"/>
    </row>
    <row r="41" spans="1:15" x14ac:dyDescent="0.2">
      <c r="A41" s="31"/>
      <c r="B41" s="31"/>
      <c r="C41" s="31"/>
      <c r="D41" s="31"/>
      <c r="E41" s="31"/>
      <c r="F41" s="32"/>
      <c r="G41" s="32"/>
      <c r="H41" s="32"/>
      <c r="I41" s="32"/>
      <c r="J41" s="32"/>
      <c r="K41" s="32"/>
      <c r="L41" s="32"/>
      <c r="M41" s="31"/>
      <c r="N41" s="31"/>
      <c r="O41" s="4"/>
    </row>
    <row r="42" spans="1:15" x14ac:dyDescent="0.2">
      <c r="A42" s="33" t="s">
        <v>28</v>
      </c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4"/>
      <c r="O42" s="4"/>
    </row>
    <row r="43" spans="1:15" x14ac:dyDescent="0.2">
      <c r="A43" s="34" t="s">
        <v>29</v>
      </c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4"/>
      <c r="O43" s="4"/>
    </row>
    <row r="44" spans="1:15" x14ac:dyDescent="0.2">
      <c r="A44" s="31"/>
      <c r="B44" s="31"/>
      <c r="C44" s="31"/>
      <c r="D44" s="31"/>
      <c r="E44" s="31"/>
      <c r="F44" s="32"/>
      <c r="G44" s="32"/>
      <c r="H44" s="32"/>
      <c r="I44" s="32"/>
      <c r="J44" s="32"/>
      <c r="K44" s="32"/>
      <c r="L44" s="32"/>
      <c r="M44" s="31"/>
      <c r="N44" s="31"/>
      <c r="O44" s="4"/>
    </row>
    <row r="45" spans="1:15" x14ac:dyDescent="0.2">
      <c r="A45" s="35"/>
      <c r="B45" s="35"/>
      <c r="C45" s="35"/>
      <c r="D45" s="35"/>
      <c r="E45" s="35"/>
      <c r="F45" s="36"/>
      <c r="G45" s="36"/>
      <c r="H45" s="36"/>
      <c r="I45" s="36"/>
      <c r="J45" s="36"/>
      <c r="K45" s="36"/>
      <c r="L45" s="36"/>
      <c r="M45" s="35"/>
      <c r="N45" s="35"/>
      <c r="O45" s="3"/>
    </row>
    <row r="46" spans="1:15" x14ac:dyDescent="0.2">
      <c r="A46" s="31"/>
      <c r="B46" s="31"/>
      <c r="C46" s="31"/>
      <c r="D46" s="31"/>
      <c r="E46" s="31"/>
      <c r="F46" s="32"/>
      <c r="G46" s="32"/>
      <c r="H46" s="32"/>
      <c r="I46" s="32"/>
      <c r="J46" s="10"/>
      <c r="K46" s="10"/>
      <c r="L46" s="10"/>
      <c r="M46" s="3"/>
      <c r="N46" s="3"/>
      <c r="O46" s="3"/>
    </row>
    <row r="47" spans="1:15" x14ac:dyDescent="0.2">
      <c r="A47" s="58" t="s">
        <v>30</v>
      </c>
      <c r="B47" s="58"/>
      <c r="C47" s="58"/>
      <c r="D47" s="58"/>
      <c r="E47" s="58"/>
      <c r="F47" s="58"/>
      <c r="G47" s="9"/>
      <c r="H47" s="9"/>
      <c r="I47" s="9"/>
      <c r="J47" s="10"/>
      <c r="K47" s="10"/>
      <c r="L47" s="10"/>
      <c r="M47" s="3"/>
      <c r="N47" s="3"/>
      <c r="O47" s="3"/>
    </row>
    <row r="48" spans="1:15" ht="15.75" x14ac:dyDescent="0.2">
      <c r="A48" s="56" t="s">
        <v>31</v>
      </c>
      <c r="B48" s="56"/>
      <c r="C48" s="56"/>
      <c r="D48" s="56"/>
      <c r="E48" s="56"/>
      <c r="F48" s="56"/>
      <c r="G48" s="9"/>
      <c r="H48" s="9"/>
      <c r="I48" s="9"/>
      <c r="J48" s="10"/>
      <c r="K48" s="10"/>
      <c r="L48" s="10"/>
      <c r="M48" s="3"/>
      <c r="N48" s="3"/>
      <c r="O48" s="3"/>
    </row>
    <row r="49" spans="1:15" x14ac:dyDescent="0.2">
      <c r="A49" s="58" t="s">
        <v>30</v>
      </c>
      <c r="B49" s="58"/>
      <c r="C49" s="58"/>
      <c r="D49" s="58"/>
      <c r="E49" s="58"/>
      <c r="F49" s="58"/>
      <c r="G49" s="9"/>
      <c r="H49" s="9"/>
      <c r="I49" s="9"/>
      <c r="J49" s="10"/>
      <c r="K49" s="10"/>
      <c r="L49" s="10"/>
      <c r="M49" s="3"/>
      <c r="N49" s="3"/>
      <c r="O49" s="3"/>
    </row>
    <row r="50" spans="1:15" ht="15.75" x14ac:dyDescent="0.2">
      <c r="A50" s="56" t="s">
        <v>32</v>
      </c>
      <c r="B50" s="56"/>
      <c r="C50" s="56"/>
      <c r="D50" s="56"/>
      <c r="E50" s="56"/>
      <c r="F50" s="8"/>
      <c r="G50" s="9"/>
      <c r="H50" s="9"/>
      <c r="I50" s="9"/>
      <c r="J50" s="10"/>
      <c r="K50" s="10"/>
      <c r="L50" s="10"/>
      <c r="M50" s="3"/>
      <c r="N50" s="3"/>
      <c r="O50" s="3"/>
    </row>
    <row r="51" spans="1:15" x14ac:dyDescent="0.2">
      <c r="A51" s="6"/>
      <c r="B51" s="6"/>
      <c r="C51" s="6"/>
      <c r="D51" s="6"/>
      <c r="E51" s="7"/>
      <c r="F51" s="8"/>
      <c r="G51" s="8"/>
      <c r="H51" s="9"/>
      <c r="I51" s="9"/>
      <c r="J51" s="9"/>
      <c r="K51" s="10"/>
      <c r="L51" s="10"/>
      <c r="M51" s="3"/>
      <c r="N51" s="3"/>
      <c r="O51" s="3"/>
    </row>
    <row r="52" spans="1:15" x14ac:dyDescent="0.2">
      <c r="A52" s="6"/>
      <c r="B52" s="6"/>
      <c r="C52" s="6"/>
      <c r="D52" s="6"/>
      <c r="E52" s="7"/>
      <c r="F52" s="8"/>
      <c r="G52" s="8"/>
      <c r="H52" s="9"/>
      <c r="I52" s="9"/>
      <c r="J52" s="9"/>
      <c r="K52" s="10"/>
      <c r="L52" s="10"/>
      <c r="M52" s="3"/>
      <c r="N52" s="3"/>
      <c r="O52" s="3"/>
    </row>
  </sheetData>
  <mergeCells count="7">
    <mergeCell ref="A50:E50"/>
    <mergeCell ref="A4:N4"/>
    <mergeCell ref="A6:N6"/>
    <mergeCell ref="A47:F47"/>
    <mergeCell ref="A48:F48"/>
    <mergeCell ref="A49:F49"/>
    <mergeCell ref="A8:O8"/>
  </mergeCells>
  <pageMargins left="0.23622047244094491" right="0.23622047244094491" top="0.74803149606299213" bottom="0.74803149606299213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topLeftCell="A22" zoomScaleNormal="100" workbookViewId="0">
      <selection activeCell="T10" sqref="T10"/>
    </sheetView>
  </sheetViews>
  <sheetFormatPr defaultRowHeight="12.75" x14ac:dyDescent="0.2"/>
  <cols>
    <col min="1" max="1" width="7.5703125" customWidth="1"/>
    <col min="2" max="2" width="40.42578125" customWidth="1"/>
    <col min="3" max="3" width="14.42578125" customWidth="1"/>
    <col min="5" max="5" width="10.42578125" customWidth="1"/>
    <col min="6" max="6" width="13.28515625" customWidth="1"/>
    <col min="7" max="7" width="15" customWidth="1"/>
    <col min="8" max="8" width="13.7109375" customWidth="1"/>
    <col min="9" max="9" width="13.5703125" customWidth="1"/>
    <col min="10" max="10" width="14.140625" customWidth="1"/>
    <col min="11" max="11" width="12" customWidth="1"/>
    <col min="12" max="12" width="12.140625" customWidth="1"/>
    <col min="13" max="13" width="13" customWidth="1"/>
    <col min="14" max="14" width="14.28515625" customWidth="1"/>
  </cols>
  <sheetData>
    <row r="1" spans="1:15" x14ac:dyDescent="0.2">
      <c r="A1" s="3"/>
      <c r="B1" s="4"/>
      <c r="C1" s="4"/>
      <c r="D1" s="4"/>
      <c r="E1" s="4"/>
      <c r="F1" s="4"/>
      <c r="G1" s="4"/>
      <c r="H1" s="4"/>
      <c r="I1" s="4"/>
      <c r="J1" s="4"/>
      <c r="K1" s="3"/>
      <c r="L1" s="4"/>
      <c r="M1" s="4"/>
      <c r="O1" s="5" t="s">
        <v>3</v>
      </c>
    </row>
    <row r="2" spans="1:15" x14ac:dyDescent="0.2">
      <c r="A2" s="3"/>
      <c r="B2" s="4"/>
      <c r="C2" s="4"/>
      <c r="D2" s="4"/>
      <c r="E2" s="4"/>
      <c r="F2" s="4"/>
      <c r="G2" s="4"/>
      <c r="H2" s="4"/>
      <c r="I2" s="4"/>
      <c r="J2" s="4"/>
      <c r="K2" s="3"/>
      <c r="L2" s="4"/>
      <c r="M2" s="4"/>
      <c r="O2" s="5" t="s">
        <v>4</v>
      </c>
    </row>
    <row r="3" spans="1:15" x14ac:dyDescent="0.2">
      <c r="A3" s="6"/>
      <c r="B3" s="6"/>
      <c r="C3" s="6"/>
      <c r="D3" s="6"/>
      <c r="E3" s="7"/>
      <c r="F3" s="8"/>
      <c r="G3" s="8"/>
      <c r="H3" s="9"/>
      <c r="I3" s="9"/>
      <c r="J3" s="9"/>
      <c r="K3" s="10"/>
      <c r="L3" s="10"/>
      <c r="M3" s="3"/>
      <c r="N3" s="3"/>
    </row>
    <row r="4" spans="1:15" x14ac:dyDescent="0.2">
      <c r="A4" s="57" t="s">
        <v>33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</row>
    <row r="5" spans="1:15" x14ac:dyDescent="0.2">
      <c r="A5" s="6"/>
      <c r="B5" s="6"/>
      <c r="C5" s="6"/>
      <c r="D5" s="6"/>
      <c r="E5" s="7"/>
      <c r="F5" s="8"/>
      <c r="G5" s="8"/>
      <c r="H5" s="9"/>
      <c r="I5" s="9"/>
      <c r="J5" s="9"/>
      <c r="K5" s="10"/>
      <c r="L5" s="10"/>
      <c r="M5" s="3"/>
      <c r="N5" s="3"/>
    </row>
    <row r="6" spans="1:15" x14ac:dyDescent="0.2">
      <c r="A6" s="57" t="s">
        <v>56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</row>
    <row r="7" spans="1:15" ht="13.5" thickBot="1" x14ac:dyDescent="0.25">
      <c r="A7" s="6"/>
      <c r="B7" s="6"/>
      <c r="C7" s="6"/>
      <c r="D7" s="6"/>
      <c r="E7" s="7"/>
      <c r="F7" s="8"/>
      <c r="G7" s="8"/>
      <c r="H7" s="9"/>
      <c r="I7" s="9"/>
      <c r="J7" s="9"/>
      <c r="K7" s="10"/>
      <c r="L7" s="10"/>
      <c r="M7" s="3"/>
      <c r="N7" s="3"/>
    </row>
    <row r="8" spans="1:15" ht="102" x14ac:dyDescent="0.2">
      <c r="A8" s="44" t="s">
        <v>0</v>
      </c>
      <c r="B8" s="45" t="s">
        <v>7</v>
      </c>
      <c r="C8" s="46" t="s">
        <v>1</v>
      </c>
      <c r="D8" s="45" t="s">
        <v>8</v>
      </c>
      <c r="E8" s="47" t="s">
        <v>2</v>
      </c>
      <c r="F8" s="48" t="s">
        <v>9</v>
      </c>
      <c r="G8" s="48" t="s">
        <v>10</v>
      </c>
      <c r="H8" s="48" t="s">
        <v>11</v>
      </c>
      <c r="I8" s="48" t="s">
        <v>12</v>
      </c>
      <c r="J8" s="48" t="s">
        <v>13</v>
      </c>
      <c r="K8" s="48" t="s">
        <v>14</v>
      </c>
      <c r="L8" s="48" t="s">
        <v>15</v>
      </c>
      <c r="M8" s="45" t="s">
        <v>16</v>
      </c>
      <c r="N8" s="45" t="s">
        <v>17</v>
      </c>
      <c r="O8" s="49" t="s">
        <v>53</v>
      </c>
    </row>
    <row r="9" spans="1:15" ht="21.75" thickBot="1" x14ac:dyDescent="0.25">
      <c r="A9" s="50">
        <v>1</v>
      </c>
      <c r="B9" s="51">
        <v>2</v>
      </c>
      <c r="C9" s="52">
        <v>3</v>
      </c>
      <c r="D9" s="51">
        <v>4</v>
      </c>
      <c r="E9" s="51">
        <v>5</v>
      </c>
      <c r="F9" s="51">
        <v>6</v>
      </c>
      <c r="G9" s="53" t="s">
        <v>18</v>
      </c>
      <c r="H9" s="54">
        <v>8</v>
      </c>
      <c r="I9" s="54">
        <v>9</v>
      </c>
      <c r="J9" s="53" t="s">
        <v>19</v>
      </c>
      <c r="K9" s="53" t="s">
        <v>20</v>
      </c>
      <c r="L9" s="53" t="s">
        <v>21</v>
      </c>
      <c r="M9" s="51">
        <v>13</v>
      </c>
      <c r="N9" s="51">
        <v>14</v>
      </c>
      <c r="O9" s="55">
        <v>15</v>
      </c>
    </row>
    <row r="10" spans="1:15" s="16" customFormat="1" ht="24.95" customHeight="1" x14ac:dyDescent="0.2">
      <c r="A10" s="11">
        <v>1</v>
      </c>
      <c r="B10" s="39" t="s">
        <v>34</v>
      </c>
      <c r="C10" s="40">
        <v>10090604</v>
      </c>
      <c r="D10" s="41" t="s">
        <v>54</v>
      </c>
      <c r="E10" s="42">
        <v>3</v>
      </c>
      <c r="F10" s="14">
        <v>14307.22</v>
      </c>
      <c r="G10" s="14">
        <f>F10*E10</f>
        <v>42921.659999999996</v>
      </c>
      <c r="H10" s="15"/>
      <c r="I10" s="15"/>
      <c r="J10" s="14"/>
      <c r="K10" s="14"/>
      <c r="L10" s="14"/>
      <c r="M10" s="11"/>
      <c r="N10" s="37"/>
      <c r="O10" s="43"/>
    </row>
    <row r="11" spans="1:15" s="16" customFormat="1" ht="24.95" customHeight="1" x14ac:dyDescent="0.2">
      <c r="A11" s="11">
        <v>2</v>
      </c>
      <c r="B11" s="1" t="s">
        <v>35</v>
      </c>
      <c r="C11" s="12">
        <v>10107682</v>
      </c>
      <c r="D11" s="2" t="s">
        <v>54</v>
      </c>
      <c r="E11" s="13">
        <v>22</v>
      </c>
      <c r="F11" s="14">
        <v>11413.22</v>
      </c>
      <c r="G11" s="14">
        <f t="shared" ref="G11:G28" si="0">F11*E11</f>
        <v>251090.84</v>
      </c>
      <c r="H11" s="15"/>
      <c r="I11" s="15"/>
      <c r="J11" s="14"/>
      <c r="K11" s="14"/>
      <c r="L11" s="14"/>
      <c r="M11" s="11"/>
      <c r="N11" s="37"/>
      <c r="O11" s="38"/>
    </row>
    <row r="12" spans="1:15" s="16" customFormat="1" ht="24.95" customHeight="1" x14ac:dyDescent="0.2">
      <c r="A12" s="11">
        <v>3</v>
      </c>
      <c r="B12" s="1" t="s">
        <v>36</v>
      </c>
      <c r="C12" s="12">
        <v>10138885</v>
      </c>
      <c r="D12" s="2" t="s">
        <v>54</v>
      </c>
      <c r="E12" s="13">
        <v>5</v>
      </c>
      <c r="F12" s="14">
        <v>2516.52</v>
      </c>
      <c r="G12" s="14">
        <f t="shared" si="0"/>
        <v>12582.6</v>
      </c>
      <c r="H12" s="15"/>
      <c r="I12" s="15"/>
      <c r="J12" s="14"/>
      <c r="K12" s="14"/>
      <c r="L12" s="14"/>
      <c r="M12" s="11"/>
      <c r="N12" s="37"/>
      <c r="O12" s="38"/>
    </row>
    <row r="13" spans="1:15" s="16" customFormat="1" ht="24.95" customHeight="1" x14ac:dyDescent="0.2">
      <c r="A13" s="11">
        <v>4</v>
      </c>
      <c r="B13" s="1" t="s">
        <v>37</v>
      </c>
      <c r="C13" s="12">
        <v>10097930</v>
      </c>
      <c r="D13" s="2" t="s">
        <v>54</v>
      </c>
      <c r="E13" s="13">
        <v>16</v>
      </c>
      <c r="F13" s="14">
        <v>10154.379999999999</v>
      </c>
      <c r="G13" s="14">
        <f t="shared" si="0"/>
        <v>162470.07999999999</v>
      </c>
      <c r="H13" s="15"/>
      <c r="I13" s="15"/>
      <c r="J13" s="14"/>
      <c r="K13" s="14"/>
      <c r="L13" s="14"/>
      <c r="M13" s="11"/>
      <c r="N13" s="37"/>
      <c r="O13" s="38"/>
    </row>
    <row r="14" spans="1:15" s="16" customFormat="1" ht="24.95" customHeight="1" x14ac:dyDescent="0.2">
      <c r="A14" s="11">
        <v>5</v>
      </c>
      <c r="B14" s="1" t="s">
        <v>52</v>
      </c>
      <c r="C14" s="12">
        <v>10030654</v>
      </c>
      <c r="D14" s="2" t="s">
        <v>54</v>
      </c>
      <c r="E14" s="13">
        <v>2</v>
      </c>
      <c r="F14" s="14">
        <v>12023.49</v>
      </c>
      <c r="G14" s="14">
        <f t="shared" si="0"/>
        <v>24046.98</v>
      </c>
      <c r="H14" s="15"/>
      <c r="I14" s="15"/>
      <c r="J14" s="14"/>
      <c r="K14" s="14"/>
      <c r="L14" s="14"/>
      <c r="M14" s="11"/>
      <c r="N14" s="37"/>
      <c r="O14" s="38"/>
    </row>
    <row r="15" spans="1:15" s="16" customFormat="1" ht="24.95" customHeight="1" x14ac:dyDescent="0.2">
      <c r="A15" s="11">
        <v>6</v>
      </c>
      <c r="B15" s="1" t="s">
        <v>46</v>
      </c>
      <c r="C15" s="12">
        <v>10036914</v>
      </c>
      <c r="D15" s="2" t="s">
        <v>54</v>
      </c>
      <c r="E15" s="13">
        <v>4</v>
      </c>
      <c r="F15" s="14">
        <v>51094.71</v>
      </c>
      <c r="G15" s="14">
        <f t="shared" si="0"/>
        <v>204378.84</v>
      </c>
      <c r="H15" s="15"/>
      <c r="I15" s="15"/>
      <c r="J15" s="14"/>
      <c r="K15" s="14"/>
      <c r="L15" s="14"/>
      <c r="M15" s="11"/>
      <c r="N15" s="37"/>
      <c r="O15" s="38"/>
    </row>
    <row r="16" spans="1:15" s="16" customFormat="1" ht="24.95" customHeight="1" x14ac:dyDescent="0.2">
      <c r="A16" s="11">
        <v>7</v>
      </c>
      <c r="B16" s="1" t="s">
        <v>44</v>
      </c>
      <c r="C16" s="12">
        <v>10135377</v>
      </c>
      <c r="D16" s="2" t="s">
        <v>54</v>
      </c>
      <c r="E16" s="13">
        <v>4</v>
      </c>
      <c r="F16" s="14">
        <v>42907.66</v>
      </c>
      <c r="G16" s="14">
        <f t="shared" si="0"/>
        <v>171630.64</v>
      </c>
      <c r="H16" s="15"/>
      <c r="I16" s="15"/>
      <c r="J16" s="14"/>
      <c r="K16" s="14"/>
      <c r="L16" s="14"/>
      <c r="M16" s="11"/>
      <c r="N16" s="37"/>
      <c r="O16" s="38"/>
    </row>
    <row r="17" spans="1:15" s="16" customFormat="1" ht="24.95" customHeight="1" x14ac:dyDescent="0.2">
      <c r="A17" s="11">
        <v>8</v>
      </c>
      <c r="B17" s="1" t="s">
        <v>45</v>
      </c>
      <c r="C17" s="12">
        <v>10135434</v>
      </c>
      <c r="D17" s="2" t="s">
        <v>54</v>
      </c>
      <c r="E17" s="13">
        <v>2</v>
      </c>
      <c r="F17" s="14">
        <v>51094.71</v>
      </c>
      <c r="G17" s="14">
        <f t="shared" si="0"/>
        <v>102189.42</v>
      </c>
      <c r="H17" s="15"/>
      <c r="I17" s="15"/>
      <c r="J17" s="14"/>
      <c r="K17" s="14"/>
      <c r="L17" s="14"/>
      <c r="M17" s="11"/>
      <c r="N17" s="37"/>
      <c r="O17" s="38"/>
    </row>
    <row r="18" spans="1:15" s="16" customFormat="1" ht="24.95" customHeight="1" x14ac:dyDescent="0.2">
      <c r="A18" s="11">
        <v>9</v>
      </c>
      <c r="B18" s="1" t="s">
        <v>38</v>
      </c>
      <c r="C18" s="12">
        <v>102010285</v>
      </c>
      <c r="D18" s="2" t="s">
        <v>54</v>
      </c>
      <c r="E18" s="13">
        <v>17</v>
      </c>
      <c r="F18" s="14">
        <v>10954.42</v>
      </c>
      <c r="G18" s="14">
        <f t="shared" si="0"/>
        <v>186225.14</v>
      </c>
      <c r="H18" s="15"/>
      <c r="I18" s="15"/>
      <c r="J18" s="14"/>
      <c r="K18" s="14"/>
      <c r="L18" s="14"/>
      <c r="M18" s="11"/>
      <c r="N18" s="37"/>
      <c r="O18" s="38"/>
    </row>
    <row r="19" spans="1:15" s="16" customFormat="1" ht="24.95" customHeight="1" x14ac:dyDescent="0.2">
      <c r="A19" s="11">
        <v>10</v>
      </c>
      <c r="B19" s="1" t="s">
        <v>39</v>
      </c>
      <c r="C19" s="12">
        <v>10043259</v>
      </c>
      <c r="D19" s="2" t="s">
        <v>54</v>
      </c>
      <c r="E19" s="13">
        <v>5</v>
      </c>
      <c r="F19" s="14">
        <v>19400</v>
      </c>
      <c r="G19" s="14">
        <f t="shared" si="0"/>
        <v>97000</v>
      </c>
      <c r="H19" s="15"/>
      <c r="I19" s="15"/>
      <c r="J19" s="14"/>
      <c r="K19" s="14"/>
      <c r="L19" s="14"/>
      <c r="M19" s="11"/>
      <c r="N19" s="37"/>
      <c r="O19" s="38"/>
    </row>
    <row r="20" spans="1:15" s="16" customFormat="1" ht="24.95" customHeight="1" x14ac:dyDescent="0.2">
      <c r="A20" s="11">
        <v>11</v>
      </c>
      <c r="B20" s="1" t="s">
        <v>40</v>
      </c>
      <c r="C20" s="12">
        <v>10008458</v>
      </c>
      <c r="D20" s="2" t="s">
        <v>54</v>
      </c>
      <c r="E20" s="13">
        <v>4</v>
      </c>
      <c r="F20" s="14">
        <v>9030.4800000000014</v>
      </c>
      <c r="G20" s="14">
        <f t="shared" si="0"/>
        <v>36121.920000000006</v>
      </c>
      <c r="H20" s="15"/>
      <c r="I20" s="15"/>
      <c r="J20" s="14"/>
      <c r="K20" s="14"/>
      <c r="L20" s="14"/>
      <c r="M20" s="11"/>
      <c r="N20" s="37"/>
      <c r="O20" s="38"/>
    </row>
    <row r="21" spans="1:15" s="16" customFormat="1" ht="24.95" customHeight="1" x14ac:dyDescent="0.2">
      <c r="A21" s="11">
        <v>12</v>
      </c>
      <c r="B21" s="1" t="s">
        <v>41</v>
      </c>
      <c r="C21" s="12">
        <v>10015319</v>
      </c>
      <c r="D21" s="2" t="s">
        <v>54</v>
      </c>
      <c r="E21" s="13">
        <v>27</v>
      </c>
      <c r="F21" s="14">
        <v>6893.47</v>
      </c>
      <c r="G21" s="14">
        <f t="shared" si="0"/>
        <v>186123.69</v>
      </c>
      <c r="H21" s="15"/>
      <c r="I21" s="15"/>
      <c r="J21" s="14"/>
      <c r="K21" s="14"/>
      <c r="L21" s="14"/>
      <c r="M21" s="11"/>
      <c r="N21" s="37"/>
      <c r="O21" s="38"/>
    </row>
    <row r="22" spans="1:15" s="16" customFormat="1" ht="24.95" customHeight="1" x14ac:dyDescent="0.2">
      <c r="A22" s="11">
        <v>13</v>
      </c>
      <c r="B22" s="1" t="s">
        <v>42</v>
      </c>
      <c r="C22" s="12">
        <v>102002701</v>
      </c>
      <c r="D22" s="2" t="s">
        <v>54</v>
      </c>
      <c r="E22" s="13">
        <v>3</v>
      </c>
      <c r="F22" s="14">
        <v>6394.29</v>
      </c>
      <c r="G22" s="14">
        <f t="shared" si="0"/>
        <v>19182.87</v>
      </c>
      <c r="H22" s="15"/>
      <c r="I22" s="15"/>
      <c r="J22" s="14"/>
      <c r="K22" s="14"/>
      <c r="L22" s="14"/>
      <c r="M22" s="11"/>
      <c r="N22" s="37"/>
      <c r="O22" s="38"/>
    </row>
    <row r="23" spans="1:15" s="16" customFormat="1" ht="24.95" customHeight="1" x14ac:dyDescent="0.2">
      <c r="A23" s="11">
        <v>14</v>
      </c>
      <c r="B23" s="1" t="s">
        <v>43</v>
      </c>
      <c r="C23" s="12">
        <v>102002718</v>
      </c>
      <c r="D23" s="2" t="s">
        <v>54</v>
      </c>
      <c r="E23" s="13">
        <v>20</v>
      </c>
      <c r="F23" s="14">
        <v>800</v>
      </c>
      <c r="G23" s="14">
        <f t="shared" si="0"/>
        <v>16000</v>
      </c>
      <c r="H23" s="15"/>
      <c r="I23" s="15"/>
      <c r="J23" s="14"/>
      <c r="K23" s="14"/>
      <c r="L23" s="14"/>
      <c r="M23" s="11"/>
      <c r="N23" s="37"/>
      <c r="O23" s="38"/>
    </row>
    <row r="24" spans="1:15" s="16" customFormat="1" ht="24.95" customHeight="1" x14ac:dyDescent="0.2">
      <c r="A24" s="11">
        <v>15</v>
      </c>
      <c r="B24" s="1" t="s">
        <v>47</v>
      </c>
      <c r="C24" s="12">
        <v>10054092</v>
      </c>
      <c r="D24" s="2" t="s">
        <v>54</v>
      </c>
      <c r="E24" s="13">
        <v>6</v>
      </c>
      <c r="F24" s="14">
        <v>24439.74</v>
      </c>
      <c r="G24" s="14">
        <f t="shared" si="0"/>
        <v>146638.44</v>
      </c>
      <c r="H24" s="15"/>
      <c r="I24" s="15"/>
      <c r="J24" s="14"/>
      <c r="K24" s="14"/>
      <c r="L24" s="14"/>
      <c r="M24" s="11"/>
      <c r="N24" s="37"/>
      <c r="O24" s="38"/>
    </row>
    <row r="25" spans="1:15" s="16" customFormat="1" ht="24.95" customHeight="1" x14ac:dyDescent="0.2">
      <c r="A25" s="11">
        <v>16</v>
      </c>
      <c r="B25" s="1" t="s">
        <v>48</v>
      </c>
      <c r="C25" s="12">
        <v>10014339</v>
      </c>
      <c r="D25" s="2" t="s">
        <v>54</v>
      </c>
      <c r="E25" s="13">
        <v>3</v>
      </c>
      <c r="F25" s="14">
        <v>6413.98</v>
      </c>
      <c r="G25" s="14">
        <f t="shared" si="0"/>
        <v>19241.939999999999</v>
      </c>
      <c r="H25" s="15"/>
      <c r="I25" s="15"/>
      <c r="J25" s="14"/>
      <c r="K25" s="14"/>
      <c r="L25" s="14"/>
      <c r="M25" s="11"/>
      <c r="N25" s="37"/>
      <c r="O25" s="38"/>
    </row>
    <row r="26" spans="1:15" s="16" customFormat="1" ht="24.95" customHeight="1" x14ac:dyDescent="0.2">
      <c r="A26" s="11">
        <v>17</v>
      </c>
      <c r="B26" s="1" t="s">
        <v>49</v>
      </c>
      <c r="C26" s="12">
        <v>10014343</v>
      </c>
      <c r="D26" s="2" t="s">
        <v>54</v>
      </c>
      <c r="E26" s="13">
        <v>3</v>
      </c>
      <c r="F26" s="14">
        <v>6953.96</v>
      </c>
      <c r="G26" s="14">
        <f t="shared" si="0"/>
        <v>20861.88</v>
      </c>
      <c r="H26" s="15"/>
      <c r="I26" s="15"/>
      <c r="J26" s="14"/>
      <c r="K26" s="14"/>
      <c r="L26" s="14"/>
      <c r="M26" s="11"/>
      <c r="N26" s="37"/>
      <c r="O26" s="38"/>
    </row>
    <row r="27" spans="1:15" s="16" customFormat="1" ht="24.95" customHeight="1" x14ac:dyDescent="0.2">
      <c r="A27" s="11">
        <v>18</v>
      </c>
      <c r="B27" s="1" t="s">
        <v>50</v>
      </c>
      <c r="C27" s="12">
        <v>102004447</v>
      </c>
      <c r="D27" s="2" t="s">
        <v>54</v>
      </c>
      <c r="E27" s="13">
        <v>1</v>
      </c>
      <c r="F27" s="14">
        <v>24041.18</v>
      </c>
      <c r="G27" s="14">
        <f t="shared" si="0"/>
        <v>24041.18</v>
      </c>
      <c r="H27" s="15"/>
      <c r="I27" s="15"/>
      <c r="J27" s="14"/>
      <c r="K27" s="14"/>
      <c r="L27" s="14"/>
      <c r="M27" s="11"/>
      <c r="N27" s="37"/>
      <c r="O27" s="38"/>
    </row>
    <row r="28" spans="1:15" s="16" customFormat="1" ht="24.95" customHeight="1" x14ac:dyDescent="0.2">
      <c r="A28" s="11">
        <v>19</v>
      </c>
      <c r="B28" s="1" t="s">
        <v>51</v>
      </c>
      <c r="C28" s="12">
        <v>10124424</v>
      </c>
      <c r="D28" s="2" t="s">
        <v>54</v>
      </c>
      <c r="E28" s="13">
        <v>2</v>
      </c>
      <c r="F28" s="14">
        <v>43124.94</v>
      </c>
      <c r="G28" s="14">
        <f t="shared" si="0"/>
        <v>86249.88</v>
      </c>
      <c r="H28" s="15"/>
      <c r="I28" s="15"/>
      <c r="J28" s="14"/>
      <c r="K28" s="14"/>
      <c r="L28" s="14"/>
      <c r="M28" s="11"/>
      <c r="N28" s="37"/>
      <c r="O28" s="38"/>
    </row>
    <row r="29" spans="1:15" ht="14.25" x14ac:dyDescent="0.2">
      <c r="A29" s="17"/>
      <c r="B29" s="18"/>
      <c r="C29" s="19"/>
      <c r="D29" s="17"/>
      <c r="E29" s="20"/>
      <c r="F29" s="21" t="s">
        <v>22</v>
      </c>
      <c r="G29" s="22">
        <f>SUM(G10:G28)</f>
        <v>1808997.9999999995</v>
      </c>
      <c r="H29" s="22"/>
      <c r="I29" s="22"/>
      <c r="J29" s="22"/>
      <c r="K29" s="22"/>
      <c r="L29" s="22"/>
      <c r="M29" s="23"/>
      <c r="N29" s="23"/>
      <c r="O29" s="3"/>
    </row>
    <row r="30" spans="1:15" ht="15" x14ac:dyDescent="0.2">
      <c r="A30" s="17"/>
      <c r="B30" s="18"/>
      <c r="C30" s="19"/>
      <c r="D30" s="17"/>
      <c r="E30" s="20"/>
      <c r="F30" s="24"/>
      <c r="G30" s="24"/>
      <c r="H30" s="22"/>
      <c r="I30" s="22"/>
      <c r="J30" s="22"/>
      <c r="K30" s="25"/>
      <c r="L30" s="25"/>
      <c r="M30" s="23"/>
      <c r="N30" s="23"/>
      <c r="O30" s="3"/>
    </row>
    <row r="31" spans="1:15" ht="15" x14ac:dyDescent="0.2">
      <c r="A31" s="17"/>
      <c r="B31" s="18"/>
      <c r="C31" s="19"/>
      <c r="D31" s="17"/>
      <c r="E31" s="20"/>
      <c r="F31" s="24"/>
      <c r="G31" s="24"/>
      <c r="H31" s="22"/>
      <c r="I31" s="22"/>
      <c r="J31" s="22"/>
      <c r="K31" s="25"/>
      <c r="L31" s="25"/>
      <c r="M31" s="23"/>
      <c r="N31" s="23"/>
      <c r="O31" s="3"/>
    </row>
    <row r="32" spans="1:15" ht="14.25" x14ac:dyDescent="0.2">
      <c r="A32" s="26" t="s">
        <v>23</v>
      </c>
      <c r="B32" s="26"/>
      <c r="C32" s="22">
        <f>G29*1.18</f>
        <v>2134617.6399999992</v>
      </c>
      <c r="D32" s="6"/>
      <c r="E32" s="9"/>
      <c r="F32" s="27"/>
      <c r="G32" s="28"/>
      <c r="H32" s="9"/>
      <c r="I32" s="9"/>
      <c r="J32" s="29"/>
      <c r="K32" s="29"/>
      <c r="L32" s="29"/>
      <c r="M32" s="4"/>
      <c r="N32" s="4"/>
      <c r="O32" s="4"/>
    </row>
    <row r="33" spans="1:15" x14ac:dyDescent="0.2">
      <c r="A33" s="6"/>
      <c r="B33" s="6"/>
      <c r="C33" s="6"/>
      <c r="D33" s="6"/>
      <c r="E33" s="7"/>
      <c r="F33" s="8"/>
      <c r="G33" s="9"/>
      <c r="H33" s="9"/>
      <c r="I33" s="9"/>
      <c r="J33" s="29"/>
      <c r="K33" s="29"/>
      <c r="L33" s="29"/>
      <c r="M33" s="4"/>
      <c r="N33" s="4"/>
      <c r="O33" s="4"/>
    </row>
    <row r="34" spans="1:15" x14ac:dyDescent="0.2">
      <c r="A34" s="30" t="s">
        <v>24</v>
      </c>
      <c r="B34" s="30"/>
      <c r="C34" s="30"/>
      <c r="D34" s="30"/>
      <c r="E34" s="30"/>
      <c r="F34" s="30"/>
      <c r="G34" s="30"/>
      <c r="H34" s="30"/>
      <c r="I34" s="30"/>
      <c r="J34" s="29"/>
      <c r="K34" s="29"/>
      <c r="L34" s="29"/>
      <c r="M34" s="4"/>
      <c r="N34" s="4"/>
      <c r="O34" s="4"/>
    </row>
    <row r="35" spans="1:15" x14ac:dyDescent="0.2">
      <c r="A35" s="30" t="s">
        <v>25</v>
      </c>
      <c r="B35" s="30"/>
      <c r="C35" s="30"/>
      <c r="D35" s="30"/>
      <c r="E35" s="30"/>
      <c r="F35" s="30"/>
      <c r="G35" s="30"/>
      <c r="H35" s="30"/>
      <c r="I35" s="30"/>
      <c r="J35" s="29"/>
      <c r="K35" s="29"/>
      <c r="L35" s="29"/>
      <c r="M35" s="4"/>
      <c r="N35" s="4"/>
      <c r="O35" s="4"/>
    </row>
    <row r="36" spans="1:15" x14ac:dyDescent="0.2">
      <c r="A36" s="30" t="s">
        <v>26</v>
      </c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4"/>
      <c r="O36" s="4"/>
    </row>
    <row r="37" spans="1:15" x14ac:dyDescent="0.2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4"/>
      <c r="O37" s="4"/>
    </row>
    <row r="38" spans="1:15" x14ac:dyDescent="0.2">
      <c r="A38" s="30" t="s">
        <v>27</v>
      </c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4"/>
      <c r="O38" s="4"/>
    </row>
    <row r="39" spans="1:15" x14ac:dyDescent="0.2">
      <c r="A39" s="31"/>
      <c r="B39" s="31"/>
      <c r="C39" s="31"/>
      <c r="D39" s="31"/>
      <c r="E39" s="31"/>
      <c r="F39" s="32"/>
      <c r="G39" s="32"/>
      <c r="H39" s="32"/>
      <c r="I39" s="32"/>
      <c r="J39" s="32"/>
      <c r="K39" s="32"/>
      <c r="L39" s="32"/>
      <c r="M39" s="31"/>
      <c r="N39" s="31"/>
      <c r="O39" s="4"/>
    </row>
    <row r="40" spans="1:15" x14ac:dyDescent="0.2">
      <c r="A40" s="33" t="s">
        <v>28</v>
      </c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4"/>
      <c r="O40" s="4"/>
    </row>
    <row r="41" spans="1:15" x14ac:dyDescent="0.2">
      <c r="A41" s="34" t="s">
        <v>29</v>
      </c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4"/>
      <c r="O41" s="4"/>
    </row>
    <row r="42" spans="1:15" x14ac:dyDescent="0.2">
      <c r="A42" s="31"/>
      <c r="B42" s="31"/>
      <c r="C42" s="31"/>
      <c r="D42" s="31"/>
      <c r="E42" s="31"/>
      <c r="F42" s="32"/>
      <c r="G42" s="32"/>
      <c r="H42" s="32"/>
      <c r="I42" s="32"/>
      <c r="J42" s="32"/>
      <c r="K42" s="32"/>
      <c r="L42" s="32"/>
      <c r="M42" s="31"/>
      <c r="N42" s="31"/>
      <c r="O42" s="4"/>
    </row>
    <row r="43" spans="1:15" x14ac:dyDescent="0.2">
      <c r="A43" s="35"/>
      <c r="B43" s="35"/>
      <c r="C43" s="35"/>
      <c r="D43" s="35"/>
      <c r="E43" s="35"/>
      <c r="F43" s="36"/>
      <c r="G43" s="36"/>
      <c r="H43" s="36"/>
      <c r="I43" s="36"/>
      <c r="J43" s="36"/>
      <c r="K43" s="36"/>
      <c r="L43" s="36"/>
      <c r="M43" s="35"/>
      <c r="N43" s="35"/>
      <c r="O43" s="3"/>
    </row>
    <row r="44" spans="1:15" x14ac:dyDescent="0.2">
      <c r="A44" s="31"/>
      <c r="B44" s="31"/>
      <c r="C44" s="31"/>
      <c r="D44" s="31"/>
      <c r="E44" s="31"/>
      <c r="F44" s="32"/>
      <c r="G44" s="32"/>
      <c r="H44" s="32"/>
      <c r="I44" s="32"/>
      <c r="J44" s="10"/>
      <c r="K44" s="10"/>
      <c r="L44" s="10"/>
      <c r="M44" s="3"/>
      <c r="N44" s="3"/>
      <c r="O44" s="3"/>
    </row>
    <row r="45" spans="1:15" x14ac:dyDescent="0.2">
      <c r="A45" s="58" t="s">
        <v>30</v>
      </c>
      <c r="B45" s="58"/>
      <c r="C45" s="58"/>
      <c r="D45" s="58"/>
      <c r="E45" s="58"/>
      <c r="F45" s="58"/>
      <c r="G45" s="9"/>
      <c r="H45" s="9"/>
      <c r="I45" s="9"/>
      <c r="J45" s="10"/>
      <c r="K45" s="10"/>
      <c r="L45" s="10"/>
      <c r="M45" s="3"/>
      <c r="N45" s="3"/>
      <c r="O45" s="3"/>
    </row>
    <row r="46" spans="1:15" ht="15.75" x14ac:dyDescent="0.2">
      <c r="A46" s="56" t="s">
        <v>31</v>
      </c>
      <c r="B46" s="56"/>
      <c r="C46" s="56"/>
      <c r="D46" s="56"/>
      <c r="E46" s="56"/>
      <c r="F46" s="56"/>
      <c r="G46" s="9"/>
      <c r="H46" s="9"/>
      <c r="I46" s="9"/>
      <c r="J46" s="10"/>
      <c r="K46" s="10"/>
      <c r="L46" s="10"/>
      <c r="M46" s="3"/>
      <c r="N46" s="3"/>
      <c r="O46" s="3"/>
    </row>
    <row r="47" spans="1:15" x14ac:dyDescent="0.2">
      <c r="A47" s="58" t="s">
        <v>30</v>
      </c>
      <c r="B47" s="58"/>
      <c r="C47" s="58"/>
      <c r="D47" s="58"/>
      <c r="E47" s="58"/>
      <c r="F47" s="58"/>
      <c r="G47" s="9"/>
      <c r="H47" s="9"/>
      <c r="I47" s="9"/>
      <c r="J47" s="10"/>
      <c r="K47" s="10"/>
      <c r="L47" s="10"/>
      <c r="M47" s="3"/>
      <c r="N47" s="3"/>
      <c r="O47" s="3"/>
    </row>
    <row r="48" spans="1:15" ht="15.75" x14ac:dyDescent="0.2">
      <c r="A48" s="56" t="s">
        <v>32</v>
      </c>
      <c r="B48" s="56"/>
      <c r="C48" s="56"/>
      <c r="D48" s="56"/>
      <c r="E48" s="56"/>
      <c r="F48" s="8"/>
      <c r="G48" s="9"/>
      <c r="H48" s="9"/>
      <c r="I48" s="9"/>
      <c r="J48" s="10"/>
      <c r="K48" s="10"/>
      <c r="L48" s="10"/>
      <c r="M48" s="3"/>
      <c r="N48" s="3"/>
      <c r="O48" s="3"/>
    </row>
    <row r="49" spans="1:15" x14ac:dyDescent="0.2">
      <c r="A49" s="6"/>
      <c r="B49" s="6"/>
      <c r="C49" s="6"/>
      <c r="D49" s="6"/>
      <c r="E49" s="7"/>
      <c r="F49" s="8"/>
      <c r="G49" s="8"/>
      <c r="H49" s="9"/>
      <c r="I49" s="9"/>
      <c r="J49" s="9"/>
      <c r="K49" s="10"/>
      <c r="L49" s="10"/>
      <c r="M49" s="3"/>
      <c r="N49" s="3"/>
      <c r="O49" s="3"/>
    </row>
    <row r="50" spans="1:15" x14ac:dyDescent="0.2">
      <c r="A50" s="6"/>
      <c r="B50" s="6"/>
      <c r="C50" s="6"/>
      <c r="D50" s="6"/>
      <c r="E50" s="7"/>
      <c r="F50" s="8"/>
      <c r="G50" s="8"/>
      <c r="H50" s="9"/>
      <c r="I50" s="9"/>
      <c r="J50" s="9"/>
      <c r="K50" s="10"/>
      <c r="L50" s="10"/>
      <c r="M50" s="3"/>
      <c r="N50" s="3"/>
      <c r="O50" s="3"/>
    </row>
  </sheetData>
  <mergeCells count="6">
    <mergeCell ref="A48:E48"/>
    <mergeCell ref="A4:N4"/>
    <mergeCell ref="A6:O6"/>
    <mergeCell ref="A45:F45"/>
    <mergeCell ref="A46:F46"/>
    <mergeCell ref="A47:F47"/>
  </mergeCells>
  <pageMargins left="0.23622047244094491" right="0.23622047244094491" top="0.98425196850393704" bottom="0.98425196850393704" header="0.31496062992125984" footer="0.31496062992125984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Спец-я</vt:lpstr>
      <vt:lpstr>НМЦ</vt:lpstr>
      <vt:lpstr>НМЦ!Заголовки_для_печати</vt:lpstr>
      <vt:lpstr>'Спец-я'!Заголовки_для_печати</vt:lpstr>
    </vt:vector>
  </TitlesOfParts>
  <Company>1111111111111111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Субботин Юрий Дмитриевич</cp:lastModifiedBy>
  <cp:lastPrinted>2016-09-14T11:29:39Z</cp:lastPrinted>
  <dcterms:created xsi:type="dcterms:W3CDTF">2008-11-05T06:12:43Z</dcterms:created>
  <dcterms:modified xsi:type="dcterms:W3CDTF">2016-12-15T12:46:25Z</dcterms:modified>
</cp:coreProperties>
</file>